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 (2)" sheetId="1" r:id="rId1"/>
    <sheet name="goc" sheetId="2" r:id="rId2"/>
  </sheets>
  <definedNames/>
  <calcPr fullCalcOnLoad="1"/>
</workbook>
</file>

<file path=xl/sharedStrings.xml><?xml version="1.0" encoding="utf-8"?>
<sst xmlns="http://schemas.openxmlformats.org/spreadsheetml/2006/main" count="1515" uniqueCount="1052">
  <si>
    <t>Hoàng Duy Tùng</t>
  </si>
  <si>
    <t>Trần Văn Tú</t>
  </si>
  <si>
    <t>Lê Mạnh Cường</t>
  </si>
  <si>
    <t>Nguyễn Văn Cung</t>
  </si>
  <si>
    <t>Trần Văn Luận</t>
  </si>
  <si>
    <t>Lò Thị Thu</t>
  </si>
  <si>
    <t>Nguyễn Văn Tài</t>
  </si>
  <si>
    <t>Đinh Tuấn Kiệt</t>
  </si>
  <si>
    <t>Đỗ Việt Anh</t>
  </si>
  <si>
    <t>Lê Đình Chất</t>
  </si>
  <si>
    <t>Đặng Duy Dương</t>
  </si>
  <si>
    <t>Hoàng Đình Giang Đạt</t>
  </si>
  <si>
    <t>Nguyễn Quang Hiển</t>
  </si>
  <si>
    <t>Nguyễn Đức Hoà</t>
  </si>
  <si>
    <t>Nguyễn Thị Hậu</t>
  </si>
  <si>
    <t>Mai Văn Lộc</t>
  </si>
  <si>
    <t>Phạm Quốc Sỹ</t>
  </si>
  <si>
    <t>Hoàng Minh Định</t>
  </si>
  <si>
    <t>Trần Hoàng Giang</t>
  </si>
  <si>
    <t>Nguyễn Đức Hoàng</t>
  </si>
  <si>
    <t>Lê Quang Huy</t>
  </si>
  <si>
    <t>Nguyễn Ngọc Lâm</t>
  </si>
  <si>
    <t>Vũ Quang Linh</t>
  </si>
  <si>
    <t>Đoàn Anh Quang</t>
  </si>
  <si>
    <t>Trần Đức Tú</t>
  </si>
  <si>
    <t>Nguyễn Trọng Đoàn</t>
  </si>
  <si>
    <t>Hoàng Anh Tuấn</t>
  </si>
  <si>
    <t>Thào A Tông</t>
  </si>
  <si>
    <t>Nguyễn Thành Đạt</t>
  </si>
  <si>
    <t>Trương Văn Biên</t>
  </si>
  <si>
    <t>Nguyễn Châu Thanh Bình</t>
  </si>
  <si>
    <t>Nguyễn Việt Hùng</t>
  </si>
  <si>
    <t>Phùng Minh Đức Linh</t>
  </si>
  <si>
    <t>Nguyễn Trung Phong</t>
  </si>
  <si>
    <t>Ngô Trọng Thắng</t>
  </si>
  <si>
    <t>Nguyễn Đức Toàn</t>
  </si>
  <si>
    <t>Đoàn Đăng Tuyến</t>
  </si>
  <si>
    <t>Nguyễn Trọng Thịnh</t>
  </si>
  <si>
    <t>Hà Trung Anh</t>
  </si>
  <si>
    <t>Nguyễn Vũ Quỳnh Anh</t>
  </si>
  <si>
    <t>Đậu Văn Dương</t>
  </si>
  <si>
    <t>Phan Huy Đức</t>
  </si>
  <si>
    <t>Trịnh Trọng Hiếu</t>
  </si>
  <si>
    <t>Nguyễn Đăng Hòa</t>
  </si>
  <si>
    <t>Nguyễn Hoàng Nhật Linh</t>
  </si>
  <si>
    <t>Bùi Văn Lợi</t>
  </si>
  <si>
    <t>Phạm Đức Mạnh</t>
  </si>
  <si>
    <t>Phạm Văn Ngọc</t>
  </si>
  <si>
    <t>Đinh Thị Thùy Ninh</t>
  </si>
  <si>
    <t>Nguyễn Tiến Phát</t>
  </si>
  <si>
    <t>Nguyễn Đức Quỳnh</t>
  </si>
  <si>
    <t>Ngô Tuấn Thành</t>
  </si>
  <si>
    <t>Đinh Công Thịnh</t>
  </si>
  <si>
    <t>Trần Quang Trường</t>
  </si>
  <si>
    <t>Nguyễn Vân Trường</t>
  </si>
  <si>
    <t>Trần Quang Thanh Tùng</t>
  </si>
  <si>
    <t>Trương Minh Đức</t>
  </si>
  <si>
    <t>Nguyễn Thanh Huy</t>
  </si>
  <si>
    <t>Phạm Văn Khương</t>
  </si>
  <si>
    <t>Nguyễn Công Minh</t>
  </si>
  <si>
    <t>Nguyễn Ngọc Nam</t>
  </si>
  <si>
    <t>Phạm Huy Tiến</t>
  </si>
  <si>
    <t>Phùng Hải Đăng</t>
  </si>
  <si>
    <t>Trương Thành Đạt</t>
  </si>
  <si>
    <t>Nông Tiến Mạnh</t>
  </si>
  <si>
    <t>Nguyễn Quang Anh</t>
  </si>
  <si>
    <t>Phạm Thanh Bảo</t>
  </si>
  <si>
    <t>Nguyễn Huy Cường</t>
  </si>
  <si>
    <t>Nguyễn Tài Cường</t>
  </si>
  <si>
    <t>Nguyễn Ngọc Hiếu</t>
  </si>
  <si>
    <t>Nguyễn Thái Hưng</t>
  </si>
  <si>
    <t>Âu Huy Hào</t>
  </si>
  <si>
    <t>Vũ Thanh Hải</t>
  </si>
  <si>
    <t>Đỗ Chí Khang</t>
  </si>
  <si>
    <t>Lưu Văn Lâm</t>
  </si>
  <si>
    <t>Nguyễn Duy Nam</t>
  </si>
  <si>
    <t>Tào Văn Quang</t>
  </si>
  <si>
    <t>Vũ Trọng Quý</t>
  </si>
  <si>
    <t>Trần Văn Chính</t>
  </si>
  <si>
    <t>Trần Văn Hà</t>
  </si>
  <si>
    <t>Trần Huy Hoàng</t>
  </si>
  <si>
    <t>Nguyễn Văn Hòa</t>
  </si>
  <si>
    <t>Vũ Tất Thắng</t>
  </si>
  <si>
    <t>Trần Hữu Tiến</t>
  </si>
  <si>
    <t>Đặng Văn Tý</t>
  </si>
  <si>
    <t>Nguyễn Đỗ Nguyệt Anh</t>
  </si>
  <si>
    <t>Đỗ Xuân Hiếu</t>
  </si>
  <si>
    <t>Nguyễn Đình Phong</t>
  </si>
  <si>
    <t>Bùi Hồng Phúc</t>
  </si>
  <si>
    <t>Phạm Viết Sang</t>
  </si>
  <si>
    <t>Nguyễn Sơn Tùng</t>
  </si>
  <si>
    <t>Huỳnh Nguyễn Bá Vũ</t>
  </si>
  <si>
    <t>Bùi Tuấn Dương</t>
  </si>
  <si>
    <t>Lê Ngọc Hưng</t>
  </si>
  <si>
    <t>Trần Tuấn Long</t>
  </si>
  <si>
    <t>Sùng A Chư</t>
  </si>
  <si>
    <t>Đinh Xuân Dương</t>
  </si>
  <si>
    <t>Lê Vũ Quang Anh</t>
  </si>
  <si>
    <t>Ninh Đắc Chiến</t>
  </si>
  <si>
    <t>Nguyễn Bảo Dũng</t>
  </si>
  <si>
    <t>Ngô Tuấn Dũng</t>
  </si>
  <si>
    <t>Nguyễn Thị Hương</t>
  </si>
  <si>
    <t>Mai Văn Hải</t>
  </si>
  <si>
    <t>Quách Mạnh Hùng</t>
  </si>
  <si>
    <t>Phạm Đức Khiêm</t>
  </si>
  <si>
    <t>Nguyễn Ngọc Khánh</t>
  </si>
  <si>
    <t>Tạ Đức Linh</t>
  </si>
  <si>
    <t>Vũ Ngọc Sơn</t>
  </si>
  <si>
    <t>Tô Ngọc Thiện</t>
  </si>
  <si>
    <t>Trần Văn Tiến</t>
  </si>
  <si>
    <t>Bùi Văn Bến</t>
  </si>
  <si>
    <t>Phạm Long Hiếu</t>
  </si>
  <si>
    <t>Lê Đức Anh</t>
  </si>
  <si>
    <t>Lê Hồng Chung</t>
  </si>
  <si>
    <t>Đào Lý Minh Đức</t>
  </si>
  <si>
    <t>Nguyễn Đình Hiếu</t>
  </si>
  <si>
    <t>Nguyễn Đức Huấn</t>
  </si>
  <si>
    <t>Hà Văn Hướng</t>
  </si>
  <si>
    <t>Hồ Văn Hùng</t>
  </si>
  <si>
    <t>Hoàng Đức Lộc</t>
  </si>
  <si>
    <t>Nguyễn Minh Đức Quân</t>
  </si>
  <si>
    <t>Mạc Đức Tuấn</t>
  </si>
  <si>
    <t>Bùi Tuấn Anh</t>
  </si>
  <si>
    <t>Lê Tuấn Anh</t>
  </si>
  <si>
    <t>Trần Tuấn Đạt</t>
  </si>
  <si>
    <t>Trần Quốc Tuấn</t>
  </si>
  <si>
    <t>Hoàng Vũ Quốc Việt</t>
  </si>
  <si>
    <t>Dương Kinh Bang</t>
  </si>
  <si>
    <t>Nguyễn Xuân Dần</t>
  </si>
  <si>
    <t>Trần Đức Hoàng</t>
  </si>
  <si>
    <t>Nguyễn Đức Kiên</t>
  </si>
  <si>
    <t>Tống Đức Phong</t>
  </si>
  <si>
    <t>Nguyễn Hoàng Phú</t>
  </si>
  <si>
    <t>Đỗ Minh Quyền</t>
  </si>
  <si>
    <t>Phạm Xuân Sỹ</t>
  </si>
  <si>
    <t>Nguyễn Văn Thuận</t>
  </si>
  <si>
    <t>Trần Đức Long Thành</t>
  </si>
  <si>
    <t>Tạ Văn Thắng</t>
  </si>
  <si>
    <t>Lê Ngọc Tú</t>
  </si>
  <si>
    <t>Nguyễn Trọng Tú</t>
  </si>
  <si>
    <t>Nguyễn Lương Minh Quân</t>
  </si>
  <si>
    <t>Họ và tên</t>
  </si>
  <si>
    <t>Tổng SV:</t>
  </si>
  <si>
    <t>Ngày sinh</t>
  </si>
  <si>
    <t>Nợ kỳ trước</t>
  </si>
  <si>
    <t>Phải nộp kỳ</t>
  </si>
  <si>
    <t>Đã nộp kỳ</t>
  </si>
  <si>
    <t>CỘNG HÒA XÃ HỘI CHỦ NGHĨA VIỆT NAM</t>
  </si>
  <si>
    <t>Độc lập - Tự do - Hạnh phúc</t>
  </si>
  <si>
    <t>Trả lại kỳ</t>
  </si>
  <si>
    <t>Hà Nội, , ngày 16 tháng 4 năm 2018</t>
  </si>
  <si>
    <t>Người lập biểu</t>
  </si>
  <si>
    <t>Thừa/ Thiếu kỳ</t>
  </si>
  <si>
    <t>Thiếu/Thừa Cuối</t>
  </si>
  <si>
    <t>GHC</t>
  </si>
  <si>
    <t>1651030429</t>
  </si>
  <si>
    <t>1651030430</t>
  </si>
  <si>
    <t>1651030432</t>
  </si>
  <si>
    <t>1651030434</t>
  </si>
  <si>
    <t>1651030436</t>
  </si>
  <si>
    <t>1651030437</t>
  </si>
  <si>
    <t>1651030440</t>
  </si>
  <si>
    <t>1651030446</t>
  </si>
  <si>
    <t>1651030453</t>
  </si>
  <si>
    <t>1651030464</t>
  </si>
  <si>
    <t>1651031002</t>
  </si>
  <si>
    <t>2016XN</t>
  </si>
  <si>
    <t>1451070001</t>
  </si>
  <si>
    <t>1451070002</t>
  </si>
  <si>
    <t>1451070010</t>
  </si>
  <si>
    <t>1451070044</t>
  </si>
  <si>
    <t>1451070049</t>
  </si>
  <si>
    <t>1651070006</t>
  </si>
  <si>
    <t>1651070010</t>
  </si>
  <si>
    <t>1651070019</t>
  </si>
  <si>
    <t>1651070027</t>
  </si>
  <si>
    <t>1651070034</t>
  </si>
  <si>
    <t>1651070035</t>
  </si>
  <si>
    <t>1651070037</t>
  </si>
  <si>
    <t>1651070043</t>
  </si>
  <si>
    <t>1651070045</t>
  </si>
  <si>
    <t>1651070046</t>
  </si>
  <si>
    <t>1651070047</t>
  </si>
  <si>
    <t>1651070048</t>
  </si>
  <si>
    <t>1651070056</t>
  </si>
  <si>
    <t>1651070057</t>
  </si>
  <si>
    <t>1651070058</t>
  </si>
  <si>
    <t>1651070081</t>
  </si>
  <si>
    <t>Tổng:</t>
  </si>
  <si>
    <t>Nguyễn Đức Anh</t>
  </si>
  <si>
    <t>Nguyễn Minh Tuấn</t>
  </si>
  <si>
    <t>Nguyễn Anh Tuấn</t>
  </si>
  <si>
    <t>Đồng Quang Chính</t>
  </si>
  <si>
    <t>Trương Phú Long</t>
  </si>
  <si>
    <t>Trần Xuân Sang</t>
  </si>
  <si>
    <t>Đào Công Anh</t>
  </si>
  <si>
    <t>Bế Tuấn Anh</t>
  </si>
  <si>
    <t>Nguyễn Thị Cúc Anh</t>
  </si>
  <si>
    <t>Nguyễn Văn Công</t>
  </si>
  <si>
    <t>Phạm Văn Đạt</t>
  </si>
  <si>
    <t>Nguyễn Đình Đức</t>
  </si>
  <si>
    <t>Hoàng Trường Giang</t>
  </si>
  <si>
    <t>Đoàn Thị Thu Hương</t>
  </si>
  <si>
    <t>Nguyễn Văn Hiếu</t>
  </si>
  <si>
    <t>Lưu Văn Hùng</t>
  </si>
  <si>
    <t>Nguyễn Trung Kiên</t>
  </si>
  <si>
    <t>Nguyễn Tùng Lâm</t>
  </si>
  <si>
    <t>Trương Văn Sơn</t>
  </si>
  <si>
    <t>Đỗ Việt Thắng</t>
  </si>
  <si>
    <t>Trần Xuân Trường</t>
  </si>
  <si>
    <t>Đỗ Văn Tuấn</t>
  </si>
  <si>
    <t>Nguyễn Thị Thu Uyên</t>
  </si>
  <si>
    <t>Vũ Tuấn Dũng</t>
  </si>
  <si>
    <t>Hoả Hà Giang</t>
  </si>
  <si>
    <t>Nông Bích Hiếu</t>
  </si>
  <si>
    <t>Lã Thị Kim Huệ</t>
  </si>
  <si>
    <t>Phan Duy Thành</t>
  </si>
  <si>
    <t>Lại Quốc Việt</t>
  </si>
  <si>
    <t>Phạm Thị Trang</t>
  </si>
  <si>
    <t>Dương Trường Tùng</t>
  </si>
  <si>
    <t>Nguyễn Ngọc Anh</t>
  </si>
  <si>
    <t>Nguyễn Anh Đức</t>
  </si>
  <si>
    <t>Đinh Văn Hiếu</t>
  </si>
  <si>
    <t>Kiều Việt Hoàng</t>
  </si>
  <si>
    <t>Phạm Thị Hồng Hạnh</t>
  </si>
  <si>
    <t>Nguyễn Gia Hùng</t>
  </si>
  <si>
    <t>Nguyễn Duy Khánh</t>
  </si>
  <si>
    <t>Phan Tùng Lâm</t>
  </si>
  <si>
    <t>Dương Minh Quang</t>
  </si>
  <si>
    <t>Trần Văn Thành</t>
  </si>
  <si>
    <t>Nguyễn Ngọc Trung</t>
  </si>
  <si>
    <t>Nguyễn Thị Hà</t>
  </si>
  <si>
    <t>Cấn Xuân An</t>
  </si>
  <si>
    <t>Chu Tuấn Anh</t>
  </si>
  <si>
    <t>Nguyễn Tuấn Anh</t>
  </si>
  <si>
    <t>Mai Văn Diệu</t>
  </si>
  <si>
    <t>Vũ Thái Dương</t>
  </si>
  <si>
    <t>Nguyễn Tiến Dũng</t>
  </si>
  <si>
    <t>Nguyễn Hữu Hưng</t>
  </si>
  <si>
    <t>Bùi Trung Hiếu</t>
  </si>
  <si>
    <t>Nguyễn Thiện Hoàng</t>
  </si>
  <si>
    <t>Nguyễn Quang Huy</t>
  </si>
  <si>
    <t>Vũ Quang Minh</t>
  </si>
  <si>
    <t>Lê Đại Nghĩa</t>
  </si>
  <si>
    <t>Lê Thị Phương Quỳnh</t>
  </si>
  <si>
    <t>Trần Công Tiến</t>
  </si>
  <si>
    <t>Mai Hoàng Trung</t>
  </si>
  <si>
    <t>Đào Tuấn Linh</t>
  </si>
  <si>
    <t>Nguyễn Đức Chính</t>
  </si>
  <si>
    <t>Trần Văn Duy</t>
  </si>
  <si>
    <t>Nguyễn Tiến Đạt</t>
  </si>
  <si>
    <t>Hoàng Thành Đồng</t>
  </si>
  <si>
    <t>Nguyễn Ngọc Hiệu</t>
  </si>
  <si>
    <t>Trần Đức Huy</t>
  </si>
  <si>
    <t>Nguyễn Tràng Hà</t>
  </si>
  <si>
    <t>Nguyễn Minh Hùng</t>
  </si>
  <si>
    <t>Hoàng Đình Liêm</t>
  </si>
  <si>
    <t>Nguyễn Quang Minh</t>
  </si>
  <si>
    <t>Hoàng Phương Nam</t>
  </si>
  <si>
    <t>Nguyễn Văn Tú</t>
  </si>
  <si>
    <t>Phạm Trường Giang</t>
  </si>
  <si>
    <t>Nguyễn Minh Chính</t>
  </si>
  <si>
    <t>Đinh Minh Thái</t>
  </si>
  <si>
    <t>Nguyễn Khả Ngọc Anh</t>
  </si>
  <si>
    <t>Hồ Quang Minh</t>
  </si>
  <si>
    <t>Lê Văn Nam</t>
  </si>
  <si>
    <t>Nguyễn Thị Nga</t>
  </si>
  <si>
    <t>Nguyễn Văn Thành</t>
  </si>
  <si>
    <t>Trần Thị Huyền Trang</t>
  </si>
  <si>
    <t>Phạm Đức Tuyển</t>
  </si>
  <si>
    <t>Vũ Hồng Quân</t>
  </si>
  <si>
    <t>Nguyễn Việt Anh</t>
  </si>
  <si>
    <t>Phạm Minh Châu</t>
  </si>
  <si>
    <t>Nguyễn Văn Định</t>
  </si>
  <si>
    <t>Lê Minh Hiếu</t>
  </si>
  <si>
    <t>Nghiêm Bảo Khánh</t>
  </si>
  <si>
    <t>Trương Ngọc Tâm</t>
  </si>
  <si>
    <t>Nguyễn Thanh Tùng</t>
  </si>
  <si>
    <t>Lê Thị Ngọc Anh</t>
  </si>
  <si>
    <t>Bùi Tiến Đạt</t>
  </si>
  <si>
    <t>Nguyễn Trung Hiếu</t>
  </si>
  <si>
    <t>Nguyễn Minh Hoàng</t>
  </si>
  <si>
    <t>Nguyễn Thị Hải Hà</t>
  </si>
  <si>
    <t>Thân Văn Quyến</t>
  </si>
  <si>
    <t>Nguyễn Thị Thu</t>
  </si>
  <si>
    <t>Trần Hà Trung</t>
  </si>
  <si>
    <t>Nguyễn Quang Vinh</t>
  </si>
  <si>
    <t>Nguyễn Đắc Chung</t>
  </si>
  <si>
    <t>Lê Thị Hiền</t>
  </si>
  <si>
    <t>Trần Minh Hiếu</t>
  </si>
  <si>
    <t>Vũ Hải Long</t>
  </si>
  <si>
    <t>Đào Ngọc Minh</t>
  </si>
  <si>
    <t>Nguyễn Chí Thành</t>
  </si>
  <si>
    <t>Phùng Nam Anh</t>
  </si>
  <si>
    <t>Cao Đức Mạnh</t>
  </si>
  <si>
    <t>Nguyễn Hương Giang</t>
  </si>
  <si>
    <t>Nguyễn Đình Tuấn Anh</t>
  </si>
  <si>
    <t>Khuất Duy Hoàng</t>
  </si>
  <si>
    <t>Võ Sỹ Hùng</t>
  </si>
  <si>
    <t>Vũ Xuân Lãm</t>
  </si>
  <si>
    <t>Triệu Minh Nghĩa</t>
  </si>
  <si>
    <t>Lê Anh Tuấn</t>
  </si>
  <si>
    <t>Đỗ Lê Thanh</t>
  </si>
  <si>
    <t>Vũ Đức Mạnh</t>
  </si>
  <si>
    <t>Mai Văn Hưng</t>
  </si>
  <si>
    <t>Nguyễn Thị Hường</t>
  </si>
  <si>
    <t>Đinh Tiến Nam</t>
  </si>
  <si>
    <t>Nguyễn Văn Nhất</t>
  </si>
  <si>
    <t>Nguyễn Trung Thăng</t>
  </si>
  <si>
    <t>Nguyễn Văn Toản</t>
  </si>
  <si>
    <t>Nguyễn Hoàng Tài</t>
  </si>
  <si>
    <t>Kiều Xuân Hào</t>
  </si>
  <si>
    <t>Cắm Thế Duy</t>
  </si>
  <si>
    <t>Lê Việt Anh</t>
  </si>
  <si>
    <t>Nguyễn Cao Đức</t>
  </si>
  <si>
    <t>Nguyễn Đại Hiệp</t>
  </si>
  <si>
    <t>Nguyễn Công Hoàng Lam</t>
  </si>
  <si>
    <t>Nguyễn Ngọc Phương</t>
  </si>
  <si>
    <t>Trần Anh Tuấn</t>
  </si>
  <si>
    <t>Đỗ Trung Dũng</t>
  </si>
  <si>
    <t>Hà Phương Đông</t>
  </si>
  <si>
    <t>Nguyễn Ngọc Hà</t>
  </si>
  <si>
    <t>Bùi Chí Dũng</t>
  </si>
  <si>
    <t>Ngô Tiến Đức</t>
  </si>
  <si>
    <t>Nguyễn Gia Lâm</t>
  </si>
  <si>
    <t>Nguyễn Văn Thịnh</t>
  </si>
  <si>
    <t>Đinh Văn Tưởng</t>
  </si>
  <si>
    <t>Hoàng Văn Chiến</t>
  </si>
  <si>
    <t>Nguyễn Mạnh Cường</t>
  </si>
  <si>
    <t>Lê Minh Đức</t>
  </si>
  <si>
    <t>Tô Văn Đức</t>
  </si>
  <si>
    <t>Nguyễn Tấn Hưng</t>
  </si>
  <si>
    <t>Vũ Xuân Lâm</t>
  </si>
  <si>
    <t>Bùi Tuấn Minh</t>
  </si>
  <si>
    <t>Nguyễn Hoàng Thùy Trang</t>
  </si>
  <si>
    <t>Trần Sơn Tùng</t>
  </si>
  <si>
    <t>Lã Quang Việt</t>
  </si>
  <si>
    <t>Trịnh Nhật Duy</t>
  </si>
  <si>
    <t>Lê Thị Thảo Ly</t>
  </si>
  <si>
    <t>Trần Tiến Đạt</t>
  </si>
  <si>
    <t>Nguyễn Văn Đức</t>
  </si>
  <si>
    <t>Lê Trung Hiếu</t>
  </si>
  <si>
    <t>Đinh Tiên Hoàn</t>
  </si>
  <si>
    <t>Nguyễn Trọng Huyến</t>
  </si>
  <si>
    <t>Nguyễn Văn Hà</t>
  </si>
  <si>
    <t>Hoàng Thái Lâm</t>
  </si>
  <si>
    <t>Nguyễn Văn Sỹ</t>
  </si>
  <si>
    <t>Bùi Gia Tường</t>
  </si>
  <si>
    <t>Nguyễn Ngọc Công Hưng</t>
  </si>
  <si>
    <t>Nguyễn Hoàng Anh</t>
  </si>
  <si>
    <t>Nguyễn Tiến Cương</t>
  </si>
  <si>
    <t>Lê Bá Dinh</t>
  </si>
  <si>
    <t>Trần Văn Dương</t>
  </si>
  <si>
    <t>Lô Thanh Hoàng</t>
  </si>
  <si>
    <t>Đỗ Thị Ngọc Huệ</t>
  </si>
  <si>
    <t>Phạm Thị Thùy Linh</t>
  </si>
  <si>
    <t>Ngô Thị Lan Nhi</t>
  </si>
  <si>
    <t>Đinh Quang Quyết</t>
  </si>
  <si>
    <t>Dương Minh Hiếu</t>
  </si>
  <si>
    <t>Vũ Trung Kiên</t>
  </si>
  <si>
    <t>Lương Tuấn Long</t>
  </si>
  <si>
    <t>Vũ Quân</t>
  </si>
  <si>
    <t>Lục Minh Sơn</t>
  </si>
  <si>
    <t>Đào Quý Thắng</t>
  </si>
  <si>
    <t>Nguyễn Trọng Bách</t>
  </si>
  <si>
    <t>Trịnh Quốc Hải</t>
  </si>
  <si>
    <t>Hoàng Việt Hồng</t>
  </si>
  <si>
    <t>Đinh Văn Tuân</t>
  </si>
  <si>
    <t>Lưu Hồ Mạnh Hưng</t>
  </si>
  <si>
    <t>Trần Thu Trang</t>
  </si>
  <si>
    <t>Hoàng Tiểu Diễm</t>
  </si>
  <si>
    <t>Vũ Vinh Hiển</t>
  </si>
  <si>
    <t>Phan Đình Hòa</t>
  </si>
  <si>
    <t>Lê Văn Kiên</t>
  </si>
  <si>
    <t>Đoàn Văn Lâm</t>
  </si>
  <si>
    <t>Vũ Anh Nguyên</t>
  </si>
  <si>
    <t>Trịnh Văn Thi</t>
  </si>
  <si>
    <t>Lâm Tiến Trình</t>
  </si>
  <si>
    <t>Trần Văn Thái</t>
  </si>
  <si>
    <t>Nguyễn Hùng Thắng</t>
  </si>
  <si>
    <t>Đinh Ngọc Chiến</t>
  </si>
  <si>
    <t>Nguyễn Văn Hoàng</t>
  </si>
  <si>
    <t>Trần Quốc Huy</t>
  </si>
  <si>
    <t>Hoàng Quang Khánh</t>
  </si>
  <si>
    <t>Lương Văn Phúc</t>
  </si>
  <si>
    <t>Nguyễn Hồng Quang</t>
  </si>
  <si>
    <t>Phan Công Sáng</t>
  </si>
  <si>
    <t>Nguyễn Hoàng Tuấn</t>
  </si>
  <si>
    <t>Lê Tiến Dũng</t>
  </si>
  <si>
    <t>Nguyễn Minh Đức</t>
  </si>
  <si>
    <t>Đoàn Giang Hưng</t>
  </si>
  <si>
    <t>Phạm Thanh Hải</t>
  </si>
  <si>
    <t>Phan Trung Hiếu</t>
  </si>
  <si>
    <t>Phạm Văn Hùng</t>
  </si>
  <si>
    <t>Nguyễn Văn Kiểm</t>
  </si>
  <si>
    <t>Trần Đại Thắng</t>
  </si>
  <si>
    <t>Bùi Văn Thuấn</t>
  </si>
  <si>
    <t>Bùi Văn Thức</t>
  </si>
  <si>
    <t>Đinh Anh Tuấn</t>
  </si>
  <si>
    <t>Đặng Tuấn Nghĩa</t>
  </si>
  <si>
    <t>Phạm Tiến Đức</t>
  </si>
  <si>
    <t>Nguyễn Trọng Cường</t>
  </si>
  <si>
    <t>Nguyễn Văn Dũng</t>
  </si>
  <si>
    <t>Dương Minh Đức</t>
  </si>
  <si>
    <t>Hoàng Đình Huy</t>
  </si>
  <si>
    <t>Nguyễn Sỹ Hùng</t>
  </si>
  <si>
    <t>Phạm Vũ Tiến Mạnh</t>
  </si>
  <si>
    <t>Lưu Thị Huệ</t>
  </si>
  <si>
    <t>Đinh Hoàng Lê</t>
  </si>
  <si>
    <t>Đặng Trọng Nghĩa</t>
  </si>
  <si>
    <t>Bùi Văn Thuyên</t>
  </si>
  <si>
    <t>Lê Văn Huỳnh</t>
  </si>
  <si>
    <t>Hoàng Hữu Lương</t>
  </si>
  <si>
    <t>Phạm Lê Hoàng Long</t>
  </si>
  <si>
    <t>Trần Anh Nam</t>
  </si>
  <si>
    <t>Cao Anh Quân</t>
  </si>
  <si>
    <t>Trịnh Thị Xuân Quỳnh</t>
  </si>
  <si>
    <t>Nguyễn Đình Khuyến</t>
  </si>
  <si>
    <t>Nguyễn Thị Hồng Huế</t>
  </si>
  <si>
    <t>Trần Linh Hương</t>
  </si>
  <si>
    <t>Vũ Xuân Lợi</t>
  </si>
  <si>
    <t>Nguyễn Thế Truyền</t>
  </si>
  <si>
    <t>Văn Tiến Vinh</t>
  </si>
  <si>
    <t>Lê Quốc Cường</t>
  </si>
  <si>
    <t>Ngô Xuân Đạt</t>
  </si>
  <si>
    <t>Dương Thanh Sơn</t>
  </si>
  <si>
    <t>Hà Văn Lượng</t>
  </si>
  <si>
    <t>Phùng Tiến Tài</t>
  </si>
  <si>
    <t>Lê Đức Thắng</t>
  </si>
  <si>
    <t>Trần Khánh Duy</t>
  </si>
  <si>
    <t>Phạm Tiến Đạt</t>
  </si>
  <si>
    <t>Trương Văn Hoàng</t>
  </si>
  <si>
    <t>Phạm Hải Long</t>
  </si>
  <si>
    <t>Nguyễn Thị Ngọc Thảo</t>
  </si>
  <si>
    <t>Nguyễn Duy Toàn</t>
  </si>
  <si>
    <t>Nguyễn Thái Hà</t>
  </si>
  <si>
    <t>Trần Anh Dũng</t>
  </si>
  <si>
    <t>Phan Hữu Hải</t>
  </si>
  <si>
    <t>Bùi Thị Kim Liên</t>
  </si>
  <si>
    <t>Đặng Thế Quân</t>
  </si>
  <si>
    <t>Lê Hữu Chiến</t>
  </si>
  <si>
    <t>Đỗ Thị Ngọc Dịu</t>
  </si>
  <si>
    <t>Nguyễn Sỹ Hải</t>
  </si>
  <si>
    <t>Hà Trung Kiên</t>
  </si>
  <si>
    <t>Nguyễn Văn Quang</t>
  </si>
  <si>
    <t>Cao Thị Thùy Trang</t>
  </si>
  <si>
    <t>Nguyễn Văn Trí</t>
  </si>
  <si>
    <t>Phạm Trường Vũ</t>
  </si>
  <si>
    <t>Phạm Ngọc Công</t>
  </si>
  <si>
    <t>Lâm Hoàng Hải</t>
  </si>
  <si>
    <t>Nguyễn Hoàng Nam</t>
  </si>
  <si>
    <t>Nguyễn Thị Thúy Nga</t>
  </si>
  <si>
    <t>Phan Trang Trọng</t>
  </si>
  <si>
    <t>Lê Sỹ Tùng</t>
  </si>
  <si>
    <t>Lê Văn Trường An</t>
  </si>
  <si>
    <t>Đoàn Công Viên</t>
  </si>
  <si>
    <t>Lưu Thị Kim Chi</t>
  </si>
  <si>
    <t>Nguyễn Duy Đang</t>
  </si>
  <si>
    <t>Bùi Đình Đạt</t>
  </si>
  <si>
    <t>Phạm Minh Đức</t>
  </si>
  <si>
    <t>Tạ Lê Hoàng</t>
  </si>
  <si>
    <t>Dương Văn Hưng</t>
  </si>
  <si>
    <t>Nguyễn Hải Sơn</t>
  </si>
  <si>
    <t>Phạm Lý Trường Thành</t>
  </si>
  <si>
    <t>Lý Anh Tuấn</t>
  </si>
  <si>
    <t>Đặng Tất Đông</t>
  </si>
  <si>
    <t>Vũ Văn Công</t>
  </si>
  <si>
    <t>Lê Thị Bích Hường</t>
  </si>
  <si>
    <t>Đường Thùy Linh</t>
  </si>
  <si>
    <t>Nguyễn Anh Minh</t>
  </si>
  <si>
    <t>Nguyễn Kiều Oanh</t>
  </si>
  <si>
    <t>Nguyễn Hà Phương Oanh</t>
  </si>
  <si>
    <t>Hoàng Danh Tấn</t>
  </si>
  <si>
    <t>Lưu Vũ Hoàng Anh</t>
  </si>
  <si>
    <t>Nguyễn Văn Hưởng</t>
  </si>
  <si>
    <t>Trần Xuân Hòa</t>
  </si>
  <si>
    <t>Nguyễn Gia Huy</t>
  </si>
  <si>
    <t>Nguyễn Duy Mạnh</t>
  </si>
  <si>
    <t>Cao Duy Thành</t>
  </si>
  <si>
    <t>Phạm Văn Tình</t>
  </si>
  <si>
    <t>Lê Văn Vũ</t>
  </si>
  <si>
    <t>Trần Xuân Tâm</t>
  </si>
  <si>
    <t>Trần Phi Thắng</t>
  </si>
  <si>
    <t>Tống Văn Tiếp</t>
  </si>
  <si>
    <t>Phan Doãn Cường</t>
  </si>
  <si>
    <t>Vũ Trùng Dương</t>
  </si>
  <si>
    <t>Đinh Việt Hoàng</t>
  </si>
  <si>
    <t>Vũ Văn Huy</t>
  </si>
  <si>
    <t>Ngô Sỹ Long</t>
  </si>
  <si>
    <t>Cao Xuân Lực</t>
  </si>
  <si>
    <t>Phạm Văn Nhân</t>
  </si>
  <si>
    <t>Đậu Đình Thành</t>
  </si>
  <si>
    <t>Cao Tuấn Anh</t>
  </si>
  <si>
    <t>Nguyễn Thị Mai Anh</t>
  </si>
  <si>
    <t>Hoàng Việt Cương</t>
  </si>
  <si>
    <t>Trần Văn Điển</t>
  </si>
  <si>
    <t>Phan Lê Hoài Nam</t>
  </si>
  <si>
    <t>Vũ Văn Phước</t>
  </si>
  <si>
    <t>Tô Anh Tuấn</t>
  </si>
  <si>
    <t>Lăng Văn Đạt</t>
  </si>
  <si>
    <t>Trần Văn Huy</t>
  </si>
  <si>
    <t>Dương Văn Minh</t>
  </si>
  <si>
    <t>Nguyễn Hoàng Tuấn Anh</t>
  </si>
  <si>
    <t>Lê Thanh An</t>
  </si>
  <si>
    <t>Trần Xuân Bách</t>
  </si>
  <si>
    <t>Đoàn Đắc Đại</t>
  </si>
  <si>
    <t>Lại Huy Hưng</t>
  </si>
  <si>
    <t>Nguyễn Xuân Huân</t>
  </si>
  <si>
    <t>Thái Bá Hùng</t>
  </si>
  <si>
    <t>Lâm Văn Kỳ</t>
  </si>
  <si>
    <t>Trần Phạm Phương Linh</t>
  </si>
  <si>
    <t>Thái Mạnh Lương</t>
  </si>
  <si>
    <t>Lại Cao Phương</t>
  </si>
  <si>
    <t>Lê Quang Sáng</t>
  </si>
  <si>
    <t>Đinh Công Thiện</t>
  </si>
  <si>
    <t>Đinh Minh Trọng</t>
  </si>
  <si>
    <t>Nguyễn Huy Tài</t>
  </si>
  <si>
    <t>Đặng Hữu Phước</t>
  </si>
  <si>
    <t>Nguyễn Đức Tuyền</t>
  </si>
  <si>
    <t>Nguyễn Văn Hạnh</t>
  </si>
  <si>
    <t>Trần Tuấn Thể</t>
  </si>
  <si>
    <t>Lê Hồng An</t>
  </si>
  <si>
    <t>Sùng A Cùa</t>
  </si>
  <si>
    <t>Đào Thế Anh</t>
  </si>
  <si>
    <t>Nguyễn Việt Đoàn</t>
  </si>
  <si>
    <t>Lê Văn Hưng</t>
  </si>
  <si>
    <t>Trần Đức Hà</t>
  </si>
  <si>
    <t>Lê Xuân Phi</t>
  </si>
  <si>
    <t>Nguyễn Duy Gia Phú</t>
  </si>
  <si>
    <t>Bạch Huy Thắng</t>
  </si>
  <si>
    <t>STT</t>
  </si>
  <si>
    <t>Lớp:</t>
  </si>
  <si>
    <t>DANH SÁCH SINH VIÊN NỘP TIỀN HỌC PHÍ HỌC KỲ 2  NĂM HỌC 2017-2018</t>
  </si>
  <si>
    <t>Đại học - Chính quy</t>
  </si>
  <si>
    <t>BỘ XÂY DỰNG</t>
  </si>
  <si>
    <t>TRƯỜNG ĐẠI HỌC KIẾN TRÚC HÀ NỘI</t>
  </si>
  <si>
    <t>Mã SV</t>
  </si>
  <si>
    <t>2016CNTT</t>
  </si>
  <si>
    <t>1655010002</t>
  </si>
  <si>
    <t>2016D1</t>
  </si>
  <si>
    <t>1451050011</t>
  </si>
  <si>
    <t>1451050055</t>
  </si>
  <si>
    <t>1451050073</t>
  </si>
  <si>
    <t>1551050048</t>
  </si>
  <si>
    <t>1651050002</t>
  </si>
  <si>
    <t>1651050004</t>
  </si>
  <si>
    <t>1651050006</t>
  </si>
  <si>
    <t>1651050009</t>
  </si>
  <si>
    <t>1651050013</t>
  </si>
  <si>
    <t>1651050014</t>
  </si>
  <si>
    <t>1651050022</t>
  </si>
  <si>
    <t>1651050027</t>
  </si>
  <si>
    <t>1651050037</t>
  </si>
  <si>
    <t>1651050040</t>
  </si>
  <si>
    <t>1651050043</t>
  </si>
  <si>
    <t>1651050044</t>
  </si>
  <si>
    <t>1651050045</t>
  </si>
  <si>
    <t>2016D2</t>
  </si>
  <si>
    <t>1451050018</t>
  </si>
  <si>
    <t>1451050022</t>
  </si>
  <si>
    <t>1451050028</t>
  </si>
  <si>
    <t>1451050036</t>
  </si>
  <si>
    <t>1451050080</t>
  </si>
  <si>
    <t>1451050096</t>
  </si>
  <si>
    <t>1451050112</t>
  </si>
  <si>
    <t>1551050063</t>
  </si>
  <si>
    <t>1651050054</t>
  </si>
  <si>
    <t>1651050067</t>
  </si>
  <si>
    <t>1651050068</t>
  </si>
  <si>
    <t>1651050073</t>
  </si>
  <si>
    <t>1651050074</t>
  </si>
  <si>
    <t>1651050078</t>
  </si>
  <si>
    <t>1651050084</t>
  </si>
  <si>
    <t>1651050089</t>
  </si>
  <si>
    <t>2016DH</t>
  </si>
  <si>
    <t>1658010017</t>
  </si>
  <si>
    <t>1658010019</t>
  </si>
  <si>
    <t>2016GT1</t>
  </si>
  <si>
    <t>1654010001</t>
  </si>
  <si>
    <t>1654010002</t>
  </si>
  <si>
    <t>1654010004</t>
  </si>
  <si>
    <t>1654010008</t>
  </si>
  <si>
    <t>1654010012</t>
  </si>
  <si>
    <t>1654010019</t>
  </si>
  <si>
    <t>1654010020</t>
  </si>
  <si>
    <t>1654010023</t>
  </si>
  <si>
    <t>1654010024</t>
  </si>
  <si>
    <t>1654010038</t>
  </si>
  <si>
    <t>1654010041</t>
  </si>
  <si>
    <t>1654010044</t>
  </si>
  <si>
    <t>1654010048</t>
  </si>
  <si>
    <t>1654010050</t>
  </si>
  <si>
    <t>1654010115</t>
  </si>
  <si>
    <t>2016GT2</t>
  </si>
  <si>
    <t>1654010063</t>
  </si>
  <si>
    <t>1654010067</t>
  </si>
  <si>
    <t>1654010074</t>
  </si>
  <si>
    <t>1654010079</t>
  </si>
  <si>
    <t>1654010081</t>
  </si>
  <si>
    <t>1654010083</t>
  </si>
  <si>
    <t>1654010085</t>
  </si>
  <si>
    <t>1654010091</t>
  </si>
  <si>
    <t>1654010093</t>
  </si>
  <si>
    <t>1654010094</t>
  </si>
  <si>
    <t>1654010110</t>
  </si>
  <si>
    <t>1654010112</t>
  </si>
  <si>
    <t>2016K1</t>
  </si>
  <si>
    <t>1451010053</t>
  </si>
  <si>
    <t>1451010320</t>
  </si>
  <si>
    <t>1651010003</t>
  </si>
  <si>
    <t>1651010032</t>
  </si>
  <si>
    <t>1651010035</t>
  </si>
  <si>
    <t>1651010051</t>
  </si>
  <si>
    <t>1651010053</t>
  </si>
  <si>
    <t>2016K2</t>
  </si>
  <si>
    <t>1451010018</t>
  </si>
  <si>
    <t>1651010070</t>
  </si>
  <si>
    <t>1651010073</t>
  </si>
  <si>
    <t>1651010084</t>
  </si>
  <si>
    <t>1651010112</t>
  </si>
  <si>
    <t>2016K3</t>
  </si>
  <si>
    <t>1651010118</t>
  </si>
  <si>
    <t>1651010127</t>
  </si>
  <si>
    <t>1651010134</t>
  </si>
  <si>
    <t>1651010138</t>
  </si>
  <si>
    <t>1651010157</t>
  </si>
  <si>
    <t>1651010161</t>
  </si>
  <si>
    <t>1651010168</t>
  </si>
  <si>
    <t>2016K4</t>
  </si>
  <si>
    <t>1651010180</t>
  </si>
  <si>
    <t>1651010188</t>
  </si>
  <si>
    <t>1651010190</t>
  </si>
  <si>
    <t>1651010192</t>
  </si>
  <si>
    <t>1651010204</t>
  </si>
  <si>
    <t>1651010208</t>
  </si>
  <si>
    <t>2016K5</t>
  </si>
  <si>
    <t>1451010019</t>
  </si>
  <si>
    <t>1551010275</t>
  </si>
  <si>
    <t>1651010013</t>
  </si>
  <si>
    <t>1651010235</t>
  </si>
  <si>
    <t>1651010249</t>
  </si>
  <si>
    <t>1651010257</t>
  </si>
  <si>
    <t>1651010262</t>
  </si>
  <si>
    <t>1651010268</t>
  </si>
  <si>
    <t>1651010285</t>
  </si>
  <si>
    <t>2016K6</t>
  </si>
  <si>
    <t>1351010251</t>
  </si>
  <si>
    <t>1451010238</t>
  </si>
  <si>
    <t>1651010309</t>
  </si>
  <si>
    <t>1651010324</t>
  </si>
  <si>
    <t>1651010326</t>
  </si>
  <si>
    <t>1651010334</t>
  </si>
  <si>
    <t>1651010343</t>
  </si>
  <si>
    <t>2016K7</t>
  </si>
  <si>
    <t>1451010129</t>
  </si>
  <si>
    <t>1551010108</t>
  </si>
  <si>
    <t>1651010356</t>
  </si>
  <si>
    <t>1651010360</t>
  </si>
  <si>
    <t>1651010371</t>
  </si>
  <si>
    <t>1651010383</t>
  </si>
  <si>
    <t>1651010398</t>
  </si>
  <si>
    <t>2016KTCQ</t>
  </si>
  <si>
    <t>1452010025</t>
  </si>
  <si>
    <t>1452010027</t>
  </si>
  <si>
    <t>1452010037</t>
  </si>
  <si>
    <t>1552010026</t>
  </si>
  <si>
    <t>1652010017</t>
  </si>
  <si>
    <t>1652010032</t>
  </si>
  <si>
    <t>1652010045</t>
  </si>
  <si>
    <t>1652010050</t>
  </si>
  <si>
    <t>2016KTT</t>
  </si>
  <si>
    <t>1451010425</t>
  </si>
  <si>
    <t>1651010405</t>
  </si>
  <si>
    <t>1651010412</t>
  </si>
  <si>
    <t>1651010413</t>
  </si>
  <si>
    <t>1651010420</t>
  </si>
  <si>
    <t>1651010426</t>
  </si>
  <si>
    <t>1651010429</t>
  </si>
  <si>
    <t>1651010439</t>
  </si>
  <si>
    <t>1651010441</t>
  </si>
  <si>
    <t>1651010446</t>
  </si>
  <si>
    <t>1651010448</t>
  </si>
  <si>
    <t>1651010449</t>
  </si>
  <si>
    <t>2016KX1</t>
  </si>
  <si>
    <t>1453010021</t>
  </si>
  <si>
    <t>1553010154</t>
  </si>
  <si>
    <t>1653010010</t>
  </si>
  <si>
    <t>1653010012</t>
  </si>
  <si>
    <t>1653010013</t>
  </si>
  <si>
    <t>1653010015</t>
  </si>
  <si>
    <t>1653010018</t>
  </si>
  <si>
    <t>1653010020</t>
  </si>
  <si>
    <t>1653010030</t>
  </si>
  <si>
    <t>1653010042</t>
  </si>
  <si>
    <t>1653010053</t>
  </si>
  <si>
    <t>2016KX2</t>
  </si>
  <si>
    <t>1453010028</t>
  </si>
  <si>
    <t>1653010061</t>
  </si>
  <si>
    <t>1653010062</t>
  </si>
  <si>
    <t>1653010064</t>
  </si>
  <si>
    <t>1653010070</t>
  </si>
  <si>
    <t>1653010073</t>
  </si>
  <si>
    <t>1653010083</t>
  </si>
  <si>
    <t>1653010089</t>
  </si>
  <si>
    <t>1653010093</t>
  </si>
  <si>
    <t>2016KX3</t>
  </si>
  <si>
    <t>1653010122</t>
  </si>
  <si>
    <t>1653010135</t>
  </si>
  <si>
    <t>1653010139</t>
  </si>
  <si>
    <t>1653010149</t>
  </si>
  <si>
    <t>1653010150</t>
  </si>
  <si>
    <t>1653010157</t>
  </si>
  <si>
    <t>2016M</t>
  </si>
  <si>
    <t>1451060005</t>
  </si>
  <si>
    <t>1451060015</t>
  </si>
  <si>
    <t>1451060019</t>
  </si>
  <si>
    <t>1451060053</t>
  </si>
  <si>
    <t>1551060026</t>
  </si>
  <si>
    <t>1551060027</t>
  </si>
  <si>
    <t>1551060046</t>
  </si>
  <si>
    <t>2016N1</t>
  </si>
  <si>
    <t>1451040022</t>
  </si>
  <si>
    <t>1451040031</t>
  </si>
  <si>
    <t>1451040037</t>
  </si>
  <si>
    <t>1451040052</t>
  </si>
  <si>
    <t>1451040057</t>
  </si>
  <si>
    <t>1451040073</t>
  </si>
  <si>
    <t>1451040079</t>
  </si>
  <si>
    <t>1451040102</t>
  </si>
  <si>
    <t>1451040133</t>
  </si>
  <si>
    <t>1451040148</t>
  </si>
  <si>
    <t>1451040172</t>
  </si>
  <si>
    <t>1551040142</t>
  </si>
  <si>
    <t>1551040144</t>
  </si>
  <si>
    <t>1651040006</t>
  </si>
  <si>
    <t>1651040022</t>
  </si>
  <si>
    <t>1651040030</t>
  </si>
  <si>
    <t>1651040037</t>
  </si>
  <si>
    <t>1651040038</t>
  </si>
  <si>
    <t>1651040040</t>
  </si>
  <si>
    <t>1651040051</t>
  </si>
  <si>
    <t>2016N2</t>
  </si>
  <si>
    <t>1451040026</t>
  </si>
  <si>
    <t>1451040032</t>
  </si>
  <si>
    <t>1451040041</t>
  </si>
  <si>
    <t>1451040044</t>
  </si>
  <si>
    <t>1451040047</t>
  </si>
  <si>
    <t>1451040053</t>
  </si>
  <si>
    <t>1451040065</t>
  </si>
  <si>
    <t>1451040077</t>
  </si>
  <si>
    <t>1451040131</t>
  </si>
  <si>
    <t>1451040137</t>
  </si>
  <si>
    <t>1451040140</t>
  </si>
  <si>
    <t>1451040149</t>
  </si>
  <si>
    <t>1451040152</t>
  </si>
  <si>
    <t>1451040161</t>
  </si>
  <si>
    <t>1551040133</t>
  </si>
  <si>
    <t>1651040062</t>
  </si>
  <si>
    <t>1651040069</t>
  </si>
  <si>
    <t>1651040070</t>
  </si>
  <si>
    <t>1651040076</t>
  </si>
  <si>
    <t>1651040082</t>
  </si>
  <si>
    <t>1651040088</t>
  </si>
  <si>
    <t>2016NT1</t>
  </si>
  <si>
    <t>1458020020</t>
  </si>
  <si>
    <t>1458020029</t>
  </si>
  <si>
    <t>1458020038</t>
  </si>
  <si>
    <t>1458020048</t>
  </si>
  <si>
    <t>1658020019</t>
  </si>
  <si>
    <t>1658020029</t>
  </si>
  <si>
    <t>1658020038</t>
  </si>
  <si>
    <t>1658020045</t>
  </si>
  <si>
    <t>1658020053</t>
  </si>
  <si>
    <t>1658020055</t>
  </si>
  <si>
    <t>2016NT2</t>
  </si>
  <si>
    <t>1558020075</t>
  </si>
  <si>
    <t>1558020103</t>
  </si>
  <si>
    <t>1658020018</t>
  </si>
  <si>
    <t>1658020022</t>
  </si>
  <si>
    <t>1658020042</t>
  </si>
  <si>
    <t>1658020054</t>
  </si>
  <si>
    <t>1658020064</t>
  </si>
  <si>
    <t>1658020074</t>
  </si>
  <si>
    <t>2016Q1</t>
  </si>
  <si>
    <t>1651020036</t>
  </si>
  <si>
    <t>2016Q2</t>
  </si>
  <si>
    <t>1451020080</t>
  </si>
  <si>
    <t>1451020134</t>
  </si>
  <si>
    <t>1551020146</t>
  </si>
  <si>
    <t>1651020061</t>
  </si>
  <si>
    <t>1651020069</t>
  </si>
  <si>
    <t>1651020083</t>
  </si>
  <si>
    <t>2016Q3</t>
  </si>
  <si>
    <t>1451020048</t>
  </si>
  <si>
    <t>1651020092</t>
  </si>
  <si>
    <t>1651020098</t>
  </si>
  <si>
    <t>1651020105</t>
  </si>
  <si>
    <t>1651020108</t>
  </si>
  <si>
    <t>1651020113</t>
  </si>
  <si>
    <t>1651020125</t>
  </si>
  <si>
    <t>2016QL1</t>
  </si>
  <si>
    <t>1651080005</t>
  </si>
  <si>
    <t>1651080008</t>
  </si>
  <si>
    <t>1651080022</t>
  </si>
  <si>
    <t>1651080025</t>
  </si>
  <si>
    <t>1651080043</t>
  </si>
  <si>
    <t>1651080046</t>
  </si>
  <si>
    <t>1651080051</t>
  </si>
  <si>
    <t>2016QL2</t>
  </si>
  <si>
    <t>1651080057</t>
  </si>
  <si>
    <t>1651080073</t>
  </si>
  <si>
    <t>1651080086</t>
  </si>
  <si>
    <t>1651080098</t>
  </si>
  <si>
    <t>1651080100</t>
  </si>
  <si>
    <t>1651080500</t>
  </si>
  <si>
    <t>2016QL3</t>
  </si>
  <si>
    <t>1451080138</t>
  </si>
  <si>
    <t>1651080106</t>
  </si>
  <si>
    <t>1651080111</t>
  </si>
  <si>
    <t>1651080112</t>
  </si>
  <si>
    <t>1651080114</t>
  </si>
  <si>
    <t>1651080119</t>
  </si>
  <si>
    <t>1651080122</t>
  </si>
  <si>
    <t>1651080142</t>
  </si>
  <si>
    <t>1651080144</t>
  </si>
  <si>
    <t>1651080149</t>
  </si>
  <si>
    <t>1651080157</t>
  </si>
  <si>
    <t>2016TT</t>
  </si>
  <si>
    <t>1658040003</t>
  </si>
  <si>
    <t>1658040007</t>
  </si>
  <si>
    <t>1658040010</t>
  </si>
  <si>
    <t>1658040014</t>
  </si>
  <si>
    <t>1658040016</t>
  </si>
  <si>
    <t>1658040018</t>
  </si>
  <si>
    <t>1658040019</t>
  </si>
  <si>
    <t>1658040026</t>
  </si>
  <si>
    <t>2016VL</t>
  </si>
  <si>
    <t>1451090001</t>
  </si>
  <si>
    <t>1451090013</t>
  </si>
  <si>
    <t>1451090021</t>
  </si>
  <si>
    <t>1451090022</t>
  </si>
  <si>
    <t>1451090032</t>
  </si>
  <si>
    <t>1451090038</t>
  </si>
  <si>
    <t>1451090044</t>
  </si>
  <si>
    <t>1451090051</t>
  </si>
  <si>
    <t>1451090055</t>
  </si>
  <si>
    <t>1451090057</t>
  </si>
  <si>
    <t>1551090042</t>
  </si>
  <si>
    <t>1651090002</t>
  </si>
  <si>
    <t>1651090004</t>
  </si>
  <si>
    <t>1651090007</t>
  </si>
  <si>
    <t>1651090012</t>
  </si>
  <si>
    <t>1651090017</t>
  </si>
  <si>
    <t>1651090018</t>
  </si>
  <si>
    <t>1651090022</t>
  </si>
  <si>
    <t>1651090026</t>
  </si>
  <si>
    <t>2016X1</t>
  </si>
  <si>
    <t>1451030002</t>
  </si>
  <si>
    <t>1451030008</t>
  </si>
  <si>
    <t>1451030027</t>
  </si>
  <si>
    <t>1451030081</t>
  </si>
  <si>
    <t>1451030222</t>
  </si>
  <si>
    <t>1451030234</t>
  </si>
  <si>
    <t>1451030329</t>
  </si>
  <si>
    <t>1451031001</t>
  </si>
  <si>
    <t>1551030185</t>
  </si>
  <si>
    <t>1551030194</t>
  </si>
  <si>
    <t>1551030354</t>
  </si>
  <si>
    <t>1651030001</t>
  </si>
  <si>
    <t>1651030005</t>
  </si>
  <si>
    <t>1651030012</t>
  </si>
  <si>
    <t>1651030016</t>
  </si>
  <si>
    <t>1651030017</t>
  </si>
  <si>
    <t>1651030021</t>
  </si>
  <si>
    <t>1651030022</t>
  </si>
  <si>
    <t>1651030026</t>
  </si>
  <si>
    <t>1651030029</t>
  </si>
  <si>
    <t>1651030030</t>
  </si>
  <si>
    <t>1651030031</t>
  </si>
  <si>
    <t>1651030036</t>
  </si>
  <si>
    <t>1651030040</t>
  </si>
  <si>
    <t>1651030041</t>
  </si>
  <si>
    <t>1651030048</t>
  </si>
  <si>
    <t>1651030050</t>
  </si>
  <si>
    <t>2016X2</t>
  </si>
  <si>
    <t>1451030216</t>
  </si>
  <si>
    <t>1451030235</t>
  </si>
  <si>
    <t>1451030326</t>
  </si>
  <si>
    <t>1451030372</t>
  </si>
  <si>
    <t>1451030385</t>
  </si>
  <si>
    <t>1551030433</t>
  </si>
  <si>
    <t>1551031002</t>
  </si>
  <si>
    <t>1651030057</t>
  </si>
  <si>
    <t>1651030058</t>
  </si>
  <si>
    <t>1651030064</t>
  </si>
  <si>
    <t>1651030069</t>
  </si>
  <si>
    <t>1651030074</t>
  </si>
  <si>
    <t>1651030075</t>
  </si>
  <si>
    <t>1651030088</t>
  </si>
  <si>
    <t>1651030089</t>
  </si>
  <si>
    <t>1651030095</t>
  </si>
  <si>
    <t>1651030102</t>
  </si>
  <si>
    <t>1651030103</t>
  </si>
  <si>
    <t>2016X3</t>
  </si>
  <si>
    <t>1451030029</t>
  </si>
  <si>
    <t>1451030039</t>
  </si>
  <si>
    <t>1451030373</t>
  </si>
  <si>
    <t>1451031006</t>
  </si>
  <si>
    <t>1551030029</t>
  </si>
  <si>
    <t>1551030350</t>
  </si>
  <si>
    <t>1651030107</t>
  </si>
  <si>
    <t>1651030108</t>
  </si>
  <si>
    <t>1651030110</t>
  </si>
  <si>
    <t>1651030111</t>
  </si>
  <si>
    <t>1651030112</t>
  </si>
  <si>
    <t>1651030116</t>
  </si>
  <si>
    <t>1651030120</t>
  </si>
  <si>
    <t>1651030122</t>
  </si>
  <si>
    <t>1651030128</t>
  </si>
  <si>
    <t>1651030135</t>
  </si>
  <si>
    <t>1651030144</t>
  </si>
  <si>
    <t>1651030149</t>
  </si>
  <si>
    <t>1651030150</t>
  </si>
  <si>
    <t>1651032002</t>
  </si>
  <si>
    <t>2016X4</t>
  </si>
  <si>
    <t>1451030011</t>
  </si>
  <si>
    <t>1451030106</t>
  </si>
  <si>
    <t>1451030144</t>
  </si>
  <si>
    <t>1451030156</t>
  </si>
  <si>
    <t>1451030188</t>
  </si>
  <si>
    <t>1451030194</t>
  </si>
  <si>
    <t>1451030245</t>
  </si>
  <si>
    <t>1451030340</t>
  </si>
  <si>
    <t>1451030364</t>
  </si>
  <si>
    <t>1451030392</t>
  </si>
  <si>
    <t>1451031007</t>
  </si>
  <si>
    <t>1551030145</t>
  </si>
  <si>
    <t>1551030222</t>
  </si>
  <si>
    <t>1651030158</t>
  </si>
  <si>
    <t>1651030160</t>
  </si>
  <si>
    <t>1651030161</t>
  </si>
  <si>
    <t>1651030163</t>
  </si>
  <si>
    <t>1651030181</t>
  </si>
  <si>
    <t>1651030185</t>
  </si>
  <si>
    <t>1651030191</t>
  </si>
  <si>
    <t>1651030193</t>
  </si>
  <si>
    <t>1651030199</t>
  </si>
  <si>
    <t>1651030201</t>
  </si>
  <si>
    <t>1651030204</t>
  </si>
  <si>
    <t>2016X5</t>
  </si>
  <si>
    <t>1451030291</t>
  </si>
  <si>
    <t>1651030209</t>
  </si>
  <si>
    <t>1651030210</t>
  </si>
  <si>
    <t>1651030211</t>
  </si>
  <si>
    <t>1651030217</t>
  </si>
  <si>
    <t>1651030218</t>
  </si>
  <si>
    <t>1651030220</t>
  </si>
  <si>
    <t>1651030222</t>
  </si>
  <si>
    <t>1651030225</t>
  </si>
  <si>
    <t>1651030232</t>
  </si>
  <si>
    <t>1651030237</t>
  </si>
  <si>
    <t>1651030239</t>
  </si>
  <si>
    <t>1651030240</t>
  </si>
  <si>
    <t>1651030242</t>
  </si>
  <si>
    <t>1651030243</t>
  </si>
  <si>
    <t>1651030244</t>
  </si>
  <si>
    <t>1651030246</t>
  </si>
  <si>
    <t>1651030248</t>
  </si>
  <si>
    <t>1651030252</t>
  </si>
  <si>
    <t>1651030254</t>
  </si>
  <si>
    <t>1651030255</t>
  </si>
  <si>
    <t>1651030259</t>
  </si>
  <si>
    <t>2016X6</t>
  </si>
  <si>
    <t>1451030092</t>
  </si>
  <si>
    <t>1451030158</t>
  </si>
  <si>
    <t>1451030174</t>
  </si>
  <si>
    <t>1451030205</t>
  </si>
  <si>
    <t>1451030220</t>
  </si>
  <si>
    <t>1451030303</t>
  </si>
  <si>
    <t>1451030356</t>
  </si>
  <si>
    <t>1451030363</t>
  </si>
  <si>
    <t>1451032012</t>
  </si>
  <si>
    <t>1651030136</t>
  </si>
  <si>
    <t>1651030264</t>
  </si>
  <si>
    <t>1651030265</t>
  </si>
  <si>
    <t>1651030267</t>
  </si>
  <si>
    <t>1651030276</t>
  </si>
  <si>
    <t>1651030280</t>
  </si>
  <si>
    <t>1651030281</t>
  </si>
  <si>
    <t>1651030282</t>
  </si>
  <si>
    <t>1651030283</t>
  </si>
  <si>
    <t>1651030286</t>
  </si>
  <si>
    <t>1651030290</t>
  </si>
  <si>
    <t>1651030292</t>
  </si>
  <si>
    <t>1651030293</t>
  </si>
  <si>
    <t>1651030297</t>
  </si>
  <si>
    <t>1651030298</t>
  </si>
  <si>
    <t>2016X7</t>
  </si>
  <si>
    <t>1451030025</t>
  </si>
  <si>
    <t>1451030036</t>
  </si>
  <si>
    <t>1451030117</t>
  </si>
  <si>
    <t>1451030146</t>
  </si>
  <si>
    <t>1451030152</t>
  </si>
  <si>
    <t>1451030282</t>
  </si>
  <si>
    <t>1451030304</t>
  </si>
  <si>
    <t>1451030394</t>
  </si>
  <si>
    <t>1651030314</t>
  </si>
  <si>
    <t>1651030315</t>
  </si>
  <si>
    <t>1651030329</t>
  </si>
  <si>
    <t>1651030337</t>
  </si>
  <si>
    <t>1651030347</t>
  </si>
  <si>
    <t>1651030348</t>
  </si>
  <si>
    <t>1651030350</t>
  </si>
  <si>
    <t>1651030362</t>
  </si>
  <si>
    <t>1651030364</t>
  </si>
  <si>
    <t>1651030475</t>
  </si>
  <si>
    <t>2016X8</t>
  </si>
  <si>
    <t>1451030111</t>
  </si>
  <si>
    <t>1451030197</t>
  </si>
  <si>
    <t>1451031012</t>
  </si>
  <si>
    <t>1451032013</t>
  </si>
  <si>
    <t>1651030365</t>
  </si>
  <si>
    <t>1651030367</t>
  </si>
  <si>
    <t>1651030369</t>
  </si>
  <si>
    <t>1651030373</t>
  </si>
  <si>
    <t>1651030374</t>
  </si>
  <si>
    <t>1651030385</t>
  </si>
  <si>
    <t>1651030386</t>
  </si>
  <si>
    <t>1651030389</t>
  </si>
  <si>
    <t>1651030390</t>
  </si>
  <si>
    <t>1651030391</t>
  </si>
  <si>
    <t>1651030393</t>
  </si>
  <si>
    <t>1651030403</t>
  </si>
  <si>
    <t>1651030404</t>
  </si>
  <si>
    <t>1651030405</t>
  </si>
  <si>
    <t>1651030408</t>
  </si>
  <si>
    <t>2016X9</t>
  </si>
  <si>
    <t>1551030142</t>
  </si>
  <si>
    <t>1551030168</t>
  </si>
  <si>
    <t>1551030302</t>
  </si>
  <si>
    <t>1651030417</t>
  </si>
  <si>
    <t>1651030421</t>
  </si>
  <si>
    <t>1651030422</t>
  </si>
  <si>
    <t>1651030424</t>
  </si>
  <si>
    <t>1651030425</t>
  </si>
  <si>
    <t>DANH SÁCH SINH VIÊN NỢ TIỀN HỌC PHÍ HỌC KỲ 2  NĂM HỌC 2017-2018</t>
  </si>
  <si>
    <t>Phòng Tài chính- Kế toán</t>
  </si>
  <si>
    <t>Số tiền</t>
  </si>
  <si>
    <t>Ghi chú</t>
  </si>
  <si>
    <t>Nguyễn Thị Hạnh</t>
  </si>
  <si>
    <t>Hà Nội, ngày 20 tháng 4 năm 2018</t>
  </si>
  <si>
    <t>Khoá 2016 (Tính đến 13-4-2018)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</si>
</sst>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Tahoma"/>
      <family val="0"/>
    </font>
    <font>
      <b/>
      <sz val="10"/>
      <name val="Times New Roman"/>
      <family val="0"/>
    </font>
    <font>
      <b/>
      <i/>
      <sz val="9"/>
      <name val="Times New Roman"/>
      <family val="0"/>
    </font>
    <font>
      <sz val="9"/>
      <name val="Times New Roman"/>
      <family val="0"/>
    </font>
    <font>
      <b/>
      <sz val="6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b/>
      <sz val="9"/>
      <name val="Times New Roman"/>
      <family val="0"/>
    </font>
    <font>
      <i/>
      <sz val="11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Alignment="1" quotePrefix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1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7</xdr:col>
      <xdr:colOff>438150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428625"/>
          <a:ext cx="12763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22</xdr:col>
      <xdr:colOff>238125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09575"/>
          <a:ext cx="12763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showGridLines="0" tabSelected="1" workbookViewId="0" topLeftCell="A1">
      <pane xSplit="4" ySplit="9" topLeftCell="E145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7" sqref="A7:W7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8515625" style="0" customWidth="1"/>
    <col min="4" max="4" width="5.57421875" style="0" customWidth="1"/>
    <col min="5" max="5" width="5.140625" style="0" customWidth="1"/>
    <col min="6" max="6" width="9.57421875" style="0" customWidth="1"/>
    <col min="7" max="7" width="3.00390625" style="0" customWidth="1"/>
    <col min="8" max="8" width="9.421875" style="0" customWidth="1"/>
    <col min="9" max="9" width="10.8515625" style="0" customWidth="1"/>
    <col min="10" max="10" width="5.57421875" style="0" customWidth="1"/>
    <col min="11" max="11" width="14.00390625" style="0" hidden="1" customWidth="1"/>
    <col min="12" max="12" width="13.421875" style="0" hidden="1" customWidth="1"/>
    <col min="13" max="13" width="13.140625" style="0" hidden="1" customWidth="1"/>
    <col min="14" max="14" width="3.8515625" style="0" hidden="1" customWidth="1"/>
    <col min="15" max="15" width="9.57421875" style="0" hidden="1" customWidth="1"/>
    <col min="16" max="16" width="4.140625" style="0" hidden="1" customWidth="1"/>
    <col min="17" max="17" width="8.7109375" style="0" hidden="1" customWidth="1"/>
    <col min="18" max="18" width="10.421875" style="0" customWidth="1"/>
    <col min="19" max="19" width="4.421875" style="0" customWidth="1"/>
    <col min="20" max="20" width="8.7109375" style="0" hidden="1" customWidth="1"/>
    <col min="21" max="21" width="6.7109375" style="0" hidden="1" customWidth="1"/>
    <col min="22" max="22" width="0.71875" style="0" customWidth="1"/>
    <col min="23" max="23" width="25.28125" style="0" customWidth="1"/>
  </cols>
  <sheetData>
    <row r="1" spans="1:23" ht="14.25" customHeight="1">
      <c r="A1" s="6"/>
      <c r="B1" s="22" t="s">
        <v>534</v>
      </c>
      <c r="C1" s="22"/>
      <c r="D1" s="22"/>
      <c r="E1" s="22"/>
      <c r="F1" s="22"/>
      <c r="G1" s="22"/>
      <c r="H1" s="22"/>
      <c r="I1" s="22"/>
      <c r="J1" s="20" t="s">
        <v>147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3" customHeight="1">
      <c r="A2" s="6"/>
      <c r="B2" s="22"/>
      <c r="C2" s="22"/>
      <c r="D2" s="22"/>
      <c r="E2" s="22"/>
      <c r="F2" s="22"/>
      <c r="G2" s="22"/>
      <c r="H2" s="22"/>
      <c r="I2" s="22"/>
      <c r="J2" s="21" t="s">
        <v>148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0.75" customHeight="1">
      <c r="A3" s="6"/>
      <c r="B3" s="22"/>
      <c r="C3" s="22"/>
      <c r="D3" s="22"/>
      <c r="E3" s="22"/>
      <c r="F3" s="22"/>
      <c r="G3" s="22"/>
      <c r="H3" s="22"/>
      <c r="I3" s="22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4.25" customHeight="1">
      <c r="A4" s="6"/>
      <c r="B4" s="23" t="s">
        <v>535</v>
      </c>
      <c r="C4" s="23"/>
      <c r="D4" s="23"/>
      <c r="E4" s="23"/>
      <c r="F4" s="23"/>
      <c r="G4" s="23"/>
      <c r="H4" s="23"/>
      <c r="I4" s="2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22.5" customHeight="1">
      <c r="A5" s="6"/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6.5" customHeight="1">
      <c r="A6" s="18" t="s">
        <v>1045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6.5" customHeight="1">
      <c r="A7" s="26" t="s">
        <v>1051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4.75" customHeight="1">
      <c r="A9" s="6"/>
      <c r="B9" s="40" t="s">
        <v>530</v>
      </c>
      <c r="C9" s="40"/>
      <c r="D9" s="40"/>
      <c r="E9" s="29" t="s">
        <v>536</v>
      </c>
      <c r="F9" s="29"/>
      <c r="G9" s="29"/>
      <c r="H9" s="29" t="s">
        <v>141</v>
      </c>
      <c r="I9" s="29"/>
      <c r="J9" s="29"/>
      <c r="K9" s="7" t="s">
        <v>143</v>
      </c>
      <c r="L9" s="7" t="s">
        <v>144</v>
      </c>
      <c r="M9" s="7" t="s">
        <v>145</v>
      </c>
      <c r="N9" s="29" t="s">
        <v>146</v>
      </c>
      <c r="O9" s="29"/>
      <c r="P9" s="29" t="s">
        <v>149</v>
      </c>
      <c r="Q9" s="29"/>
      <c r="R9" s="29" t="s">
        <v>1047</v>
      </c>
      <c r="S9" s="29"/>
      <c r="T9" s="29" t="s">
        <v>153</v>
      </c>
      <c r="U9" s="29"/>
      <c r="V9" s="29" t="s">
        <v>1048</v>
      </c>
      <c r="W9" s="29"/>
    </row>
    <row r="10" spans="1:23" ht="18" customHeight="1">
      <c r="A10" s="6"/>
      <c r="B10" s="39" t="s">
        <v>531</v>
      </c>
      <c r="C10" s="39"/>
      <c r="D10" s="39"/>
      <c r="E10" s="34" t="s">
        <v>539</v>
      </c>
      <c r="F10" s="34"/>
      <c r="G10" s="34"/>
      <c r="H10" s="27" t="s">
        <v>142</v>
      </c>
      <c r="I10" s="27"/>
      <c r="J10" s="27"/>
      <c r="K10" s="8">
        <v>51</v>
      </c>
      <c r="L10" s="11">
        <v>43754090</v>
      </c>
      <c r="M10" s="12">
        <v>273935157</v>
      </c>
      <c r="N10" s="30">
        <v>208309320</v>
      </c>
      <c r="O10" s="30"/>
      <c r="P10" s="31">
        <v>5585400</v>
      </c>
      <c r="Q10" s="31"/>
      <c r="R10" s="31">
        <f>SUM(R11:S15)</f>
        <v>21845700</v>
      </c>
      <c r="S10" s="31"/>
      <c r="T10" s="30">
        <v>106879547</v>
      </c>
      <c r="U10" s="30"/>
      <c r="V10" s="27"/>
      <c r="W10" s="27"/>
    </row>
    <row r="11" spans="1:23" ht="14.25" customHeight="1">
      <c r="A11" s="6"/>
      <c r="B11" s="37">
        <v>1</v>
      </c>
      <c r="C11" s="37"/>
      <c r="D11" s="37"/>
      <c r="E11" s="35" t="s">
        <v>541</v>
      </c>
      <c r="F11" s="35"/>
      <c r="G11" s="33" t="s">
        <v>193</v>
      </c>
      <c r="H11" s="33"/>
      <c r="I11" s="33"/>
      <c r="J11" s="33"/>
      <c r="K11" s="9">
        <v>34959</v>
      </c>
      <c r="L11" s="11">
        <v>0</v>
      </c>
      <c r="M11" s="13">
        <v>6707700</v>
      </c>
      <c r="N11" s="24">
        <v>0</v>
      </c>
      <c r="O11" s="24"/>
      <c r="P11" s="31">
        <v>0</v>
      </c>
      <c r="Q11" s="31"/>
      <c r="R11" s="31">
        <v>6707700</v>
      </c>
      <c r="S11" s="31"/>
      <c r="T11" s="24">
        <v>6707700</v>
      </c>
      <c r="U11" s="24"/>
      <c r="V11" s="24"/>
      <c r="W11" s="24"/>
    </row>
    <row r="12" spans="1:23" ht="13.5" customHeight="1">
      <c r="A12" s="6"/>
      <c r="B12" s="37">
        <v>2</v>
      </c>
      <c r="C12" s="37"/>
      <c r="D12" s="37"/>
      <c r="E12" s="35" t="s">
        <v>542</v>
      </c>
      <c r="F12" s="35"/>
      <c r="G12" s="33" t="s">
        <v>194</v>
      </c>
      <c r="H12" s="33"/>
      <c r="I12" s="33"/>
      <c r="J12" s="33"/>
      <c r="K12" s="9">
        <v>35110</v>
      </c>
      <c r="L12" s="11">
        <v>0</v>
      </c>
      <c r="M12" s="13">
        <v>3915000</v>
      </c>
      <c r="N12" s="24">
        <v>0</v>
      </c>
      <c r="O12" s="24"/>
      <c r="P12" s="31">
        <v>0</v>
      </c>
      <c r="Q12" s="31"/>
      <c r="R12" s="31">
        <v>3915000</v>
      </c>
      <c r="S12" s="31"/>
      <c r="T12" s="24">
        <v>3915000</v>
      </c>
      <c r="U12" s="24"/>
      <c r="V12" s="24"/>
      <c r="W12" s="24"/>
    </row>
    <row r="13" spans="1:23" ht="14.25" customHeight="1">
      <c r="A13" s="6"/>
      <c r="B13" s="37">
        <v>3</v>
      </c>
      <c r="C13" s="37"/>
      <c r="D13" s="37"/>
      <c r="E13" s="35" t="s">
        <v>543</v>
      </c>
      <c r="F13" s="35"/>
      <c r="G13" s="33" t="s">
        <v>195</v>
      </c>
      <c r="H13" s="33"/>
      <c r="I13" s="33"/>
      <c r="J13" s="33"/>
      <c r="K13" s="9">
        <v>35726</v>
      </c>
      <c r="L13" s="11">
        <v>261000</v>
      </c>
      <c r="M13" s="13">
        <v>2349000</v>
      </c>
      <c r="N13" s="24">
        <v>0</v>
      </c>
      <c r="O13" s="24"/>
      <c r="P13" s="31">
        <v>0</v>
      </c>
      <c r="Q13" s="31"/>
      <c r="R13" s="31">
        <v>2349000</v>
      </c>
      <c r="S13" s="31"/>
      <c r="T13" s="24">
        <v>2610000</v>
      </c>
      <c r="U13" s="24"/>
      <c r="V13" s="24"/>
      <c r="W13" s="24"/>
    </row>
    <row r="14" spans="1:23" ht="13.5" customHeight="1">
      <c r="A14" s="6"/>
      <c r="B14" s="37">
        <v>4</v>
      </c>
      <c r="C14" s="37"/>
      <c r="D14" s="37"/>
      <c r="E14" s="35" t="s">
        <v>547</v>
      </c>
      <c r="F14" s="35"/>
      <c r="G14" s="33" t="s">
        <v>199</v>
      </c>
      <c r="H14" s="33"/>
      <c r="I14" s="33"/>
      <c r="J14" s="33"/>
      <c r="K14" s="9">
        <v>35834</v>
      </c>
      <c r="L14" s="11">
        <v>261000</v>
      </c>
      <c r="M14" s="13">
        <v>4437000</v>
      </c>
      <c r="N14" s="24">
        <v>0</v>
      </c>
      <c r="O14" s="24"/>
      <c r="P14" s="31">
        <v>0</v>
      </c>
      <c r="Q14" s="31"/>
      <c r="R14" s="31">
        <v>4437000</v>
      </c>
      <c r="S14" s="31"/>
      <c r="T14" s="24">
        <v>4698000</v>
      </c>
      <c r="U14" s="24"/>
      <c r="V14" s="24"/>
      <c r="W14" s="24"/>
    </row>
    <row r="15" spans="1:23" ht="13.5" customHeight="1">
      <c r="A15" s="6"/>
      <c r="B15" s="37">
        <v>5</v>
      </c>
      <c r="C15" s="37"/>
      <c r="D15" s="37"/>
      <c r="E15" s="35" t="s">
        <v>554</v>
      </c>
      <c r="F15" s="35"/>
      <c r="G15" s="33" t="s">
        <v>209</v>
      </c>
      <c r="H15" s="33"/>
      <c r="I15" s="33"/>
      <c r="J15" s="33"/>
      <c r="K15" s="9">
        <v>35974</v>
      </c>
      <c r="L15" s="11">
        <v>261000</v>
      </c>
      <c r="M15" s="13">
        <v>6337080</v>
      </c>
      <c r="N15" s="24">
        <v>0</v>
      </c>
      <c r="O15" s="24"/>
      <c r="P15" s="31">
        <v>0</v>
      </c>
      <c r="Q15" s="31"/>
      <c r="R15" s="31">
        <v>4437000</v>
      </c>
      <c r="S15" s="31"/>
      <c r="T15" s="24">
        <v>6598080</v>
      </c>
      <c r="U15" s="24"/>
      <c r="V15" s="24"/>
      <c r="W15" s="24"/>
    </row>
    <row r="16" spans="1:23" ht="18" customHeight="1">
      <c r="A16" s="6"/>
      <c r="B16" s="39" t="s">
        <v>531</v>
      </c>
      <c r="C16" s="39"/>
      <c r="D16" s="39"/>
      <c r="E16" s="34" t="s">
        <v>557</v>
      </c>
      <c r="F16" s="34"/>
      <c r="G16" s="34"/>
      <c r="H16" s="27" t="s">
        <v>142</v>
      </c>
      <c r="I16" s="27"/>
      <c r="J16" s="27"/>
      <c r="K16" s="8">
        <v>58</v>
      </c>
      <c r="L16" s="11">
        <v>2024319</v>
      </c>
      <c r="M16" s="12">
        <v>304926292</v>
      </c>
      <c r="N16" s="30">
        <v>250977600</v>
      </c>
      <c r="O16" s="30"/>
      <c r="P16" s="31">
        <v>0</v>
      </c>
      <c r="Q16" s="31"/>
      <c r="R16" s="31">
        <f>SUM(R17:S19)</f>
        <v>10962000</v>
      </c>
      <c r="S16" s="31"/>
      <c r="T16" s="30">
        <v>44723911</v>
      </c>
      <c r="U16" s="30"/>
      <c r="V16" s="27"/>
      <c r="W16" s="27"/>
    </row>
    <row r="17" spans="1:23" ht="13.5" customHeight="1">
      <c r="A17" s="6"/>
      <c r="B17" s="37">
        <v>1</v>
      </c>
      <c r="C17" s="37"/>
      <c r="D17" s="37"/>
      <c r="E17" s="35" t="s">
        <v>560</v>
      </c>
      <c r="F17" s="35"/>
      <c r="G17" s="33" t="s">
        <v>214</v>
      </c>
      <c r="H17" s="33"/>
      <c r="I17" s="33"/>
      <c r="J17" s="33"/>
      <c r="K17" s="9">
        <v>35099</v>
      </c>
      <c r="L17" s="11">
        <v>0</v>
      </c>
      <c r="M17" s="13">
        <v>2088000</v>
      </c>
      <c r="N17" s="24">
        <v>0</v>
      </c>
      <c r="O17" s="24"/>
      <c r="P17" s="31">
        <v>0</v>
      </c>
      <c r="Q17" s="31"/>
      <c r="R17" s="31">
        <v>2088000</v>
      </c>
      <c r="S17" s="31"/>
      <c r="T17" s="24">
        <v>2088000</v>
      </c>
      <c r="U17" s="24"/>
      <c r="V17" s="24"/>
      <c r="W17" s="24"/>
    </row>
    <row r="18" spans="1:23" ht="13.5" customHeight="1">
      <c r="A18" s="6"/>
      <c r="B18" s="37">
        <v>2</v>
      </c>
      <c r="C18" s="37"/>
      <c r="D18" s="37"/>
      <c r="E18" s="35" t="s">
        <v>566</v>
      </c>
      <c r="F18" s="35"/>
      <c r="G18" s="33" t="s">
        <v>220</v>
      </c>
      <c r="H18" s="33"/>
      <c r="I18" s="33"/>
      <c r="J18" s="33"/>
      <c r="K18" s="9">
        <v>36087</v>
      </c>
      <c r="L18" s="11">
        <v>261000</v>
      </c>
      <c r="M18" s="13">
        <v>4437000</v>
      </c>
      <c r="N18" s="24">
        <v>0</v>
      </c>
      <c r="O18" s="24"/>
      <c r="P18" s="31">
        <v>0</v>
      </c>
      <c r="Q18" s="31"/>
      <c r="R18" s="31">
        <v>4437000</v>
      </c>
      <c r="S18" s="31"/>
      <c r="T18" s="24">
        <v>4698000</v>
      </c>
      <c r="U18" s="24"/>
      <c r="V18" s="24"/>
      <c r="W18" s="24"/>
    </row>
    <row r="19" spans="1:23" ht="13.5" customHeight="1">
      <c r="A19" s="6"/>
      <c r="B19" s="37">
        <v>3</v>
      </c>
      <c r="C19" s="37"/>
      <c r="D19" s="37"/>
      <c r="E19" s="35" t="s">
        <v>569</v>
      </c>
      <c r="F19" s="35"/>
      <c r="G19" s="33" t="s">
        <v>225</v>
      </c>
      <c r="H19" s="33"/>
      <c r="I19" s="33"/>
      <c r="J19" s="33"/>
      <c r="K19" s="9">
        <v>35114</v>
      </c>
      <c r="L19" s="11">
        <v>261000</v>
      </c>
      <c r="M19" s="13">
        <v>4437000</v>
      </c>
      <c r="N19" s="24">
        <v>0</v>
      </c>
      <c r="O19" s="24"/>
      <c r="P19" s="31">
        <v>0</v>
      </c>
      <c r="Q19" s="31"/>
      <c r="R19" s="31">
        <v>4437000</v>
      </c>
      <c r="S19" s="31"/>
      <c r="T19" s="24">
        <v>4698000</v>
      </c>
      <c r="U19" s="24"/>
      <c r="V19" s="24"/>
      <c r="W19" s="24"/>
    </row>
    <row r="20" spans="1:23" ht="18" customHeight="1">
      <c r="A20" s="6"/>
      <c r="B20" s="39" t="s">
        <v>531</v>
      </c>
      <c r="C20" s="39"/>
      <c r="D20" s="39"/>
      <c r="E20" s="34" t="s">
        <v>574</v>
      </c>
      <c r="F20" s="34"/>
      <c r="G20" s="34"/>
      <c r="H20" s="27" t="s">
        <v>142</v>
      </c>
      <c r="I20" s="27"/>
      <c r="J20" s="27"/>
      <c r="K20" s="8">
        <v>38</v>
      </c>
      <c r="L20" s="11">
        <v>6313470</v>
      </c>
      <c r="M20" s="12">
        <v>224804520</v>
      </c>
      <c r="N20" s="30">
        <v>201935700</v>
      </c>
      <c r="O20" s="30"/>
      <c r="P20" s="31">
        <v>4932900</v>
      </c>
      <c r="Q20" s="31"/>
      <c r="R20" s="31">
        <f>SUM(R21:S22)</f>
        <v>13728600</v>
      </c>
      <c r="S20" s="31"/>
      <c r="T20" s="30">
        <v>22161390</v>
      </c>
      <c r="U20" s="30"/>
      <c r="V20" s="27"/>
      <c r="W20" s="27"/>
    </row>
    <row r="21" spans="1:23" ht="13.5" customHeight="1">
      <c r="A21" s="6"/>
      <c r="B21" s="37">
        <v>1</v>
      </c>
      <c r="C21" s="37"/>
      <c r="D21" s="37"/>
      <c r="E21" s="35" t="s">
        <v>575</v>
      </c>
      <c r="F21" s="35"/>
      <c r="G21" s="33" t="s">
        <v>231</v>
      </c>
      <c r="H21" s="33"/>
      <c r="I21" s="33"/>
      <c r="J21" s="33"/>
      <c r="K21" s="9">
        <v>35535</v>
      </c>
      <c r="L21" s="11">
        <v>1164200</v>
      </c>
      <c r="M21" s="13">
        <v>6864300</v>
      </c>
      <c r="N21" s="24">
        <v>0</v>
      </c>
      <c r="O21" s="24"/>
      <c r="P21" s="31">
        <v>0</v>
      </c>
      <c r="Q21" s="31"/>
      <c r="R21" s="31">
        <v>6864300</v>
      </c>
      <c r="S21" s="31"/>
      <c r="T21" s="24">
        <v>8028500</v>
      </c>
      <c r="U21" s="24"/>
      <c r="V21" s="24"/>
      <c r="W21" s="24"/>
    </row>
    <row r="22" spans="1:23" ht="14.25" customHeight="1">
      <c r="A22" s="6"/>
      <c r="B22" s="37">
        <v>2</v>
      </c>
      <c r="C22" s="37"/>
      <c r="D22" s="37"/>
      <c r="E22" s="35" t="s">
        <v>576</v>
      </c>
      <c r="F22" s="35"/>
      <c r="G22" s="33" t="s">
        <v>224</v>
      </c>
      <c r="H22" s="33"/>
      <c r="I22" s="33"/>
      <c r="J22" s="33"/>
      <c r="K22" s="9">
        <v>35993</v>
      </c>
      <c r="L22" s="11">
        <v>522000</v>
      </c>
      <c r="M22" s="13">
        <v>6864300</v>
      </c>
      <c r="N22" s="24">
        <v>0</v>
      </c>
      <c r="O22" s="24"/>
      <c r="P22" s="31">
        <v>0</v>
      </c>
      <c r="Q22" s="31"/>
      <c r="R22" s="31">
        <v>6864300</v>
      </c>
      <c r="S22" s="31"/>
      <c r="T22" s="24">
        <v>7386300</v>
      </c>
      <c r="U22" s="24"/>
      <c r="V22" s="24"/>
      <c r="W22" s="24"/>
    </row>
    <row r="23" spans="1:23" ht="18" customHeight="1">
      <c r="A23" s="6"/>
      <c r="B23" s="39" t="s">
        <v>531</v>
      </c>
      <c r="C23" s="39"/>
      <c r="D23" s="39"/>
      <c r="E23" s="34" t="s">
        <v>577</v>
      </c>
      <c r="F23" s="34"/>
      <c r="G23" s="34"/>
      <c r="H23" s="27" t="s">
        <v>142</v>
      </c>
      <c r="I23" s="27"/>
      <c r="J23" s="27"/>
      <c r="K23" s="8">
        <v>46</v>
      </c>
      <c r="L23" s="11">
        <v>11237130</v>
      </c>
      <c r="M23" s="12">
        <v>288279720</v>
      </c>
      <c r="N23" s="30">
        <v>245492760</v>
      </c>
      <c r="O23" s="30"/>
      <c r="P23" s="31">
        <v>0</v>
      </c>
      <c r="Q23" s="31"/>
      <c r="R23" s="31">
        <f>SUM(R24:S26)</f>
        <v>17487000</v>
      </c>
      <c r="S23" s="31"/>
      <c r="T23" s="30">
        <v>50918190</v>
      </c>
      <c r="U23" s="30"/>
      <c r="V23" s="27"/>
      <c r="W23" s="27"/>
    </row>
    <row r="24" spans="1:23" ht="13.5" customHeight="1">
      <c r="A24" s="6"/>
      <c r="B24" s="37">
        <v>1</v>
      </c>
      <c r="C24" s="37"/>
      <c r="D24" s="37"/>
      <c r="E24" s="35" t="s">
        <v>578</v>
      </c>
      <c r="F24" s="35"/>
      <c r="G24" s="33" t="s">
        <v>232</v>
      </c>
      <c r="H24" s="33"/>
      <c r="I24" s="33"/>
      <c r="J24" s="33"/>
      <c r="K24" s="9">
        <v>35722</v>
      </c>
      <c r="L24" s="11">
        <v>-284400</v>
      </c>
      <c r="M24" s="13">
        <v>6003000</v>
      </c>
      <c r="N24" s="24">
        <v>0</v>
      </c>
      <c r="O24" s="24"/>
      <c r="P24" s="31">
        <v>0</v>
      </c>
      <c r="Q24" s="31"/>
      <c r="R24" s="31">
        <v>6003000</v>
      </c>
      <c r="S24" s="31"/>
      <c r="T24" s="24">
        <v>5718600</v>
      </c>
      <c r="U24" s="24"/>
      <c r="V24" s="24"/>
      <c r="W24" s="24"/>
    </row>
    <row r="25" spans="1:23" ht="13.5" customHeight="1">
      <c r="A25" s="6"/>
      <c r="B25" s="37">
        <v>2</v>
      </c>
      <c r="C25" s="37"/>
      <c r="D25" s="37"/>
      <c r="E25" s="35" t="s">
        <v>589</v>
      </c>
      <c r="F25" s="35"/>
      <c r="G25" s="33" t="s">
        <v>244</v>
      </c>
      <c r="H25" s="33"/>
      <c r="I25" s="33"/>
      <c r="J25" s="33"/>
      <c r="K25" s="9">
        <v>36061</v>
      </c>
      <c r="L25" s="11">
        <v>-284400</v>
      </c>
      <c r="M25" s="13">
        <v>5742000</v>
      </c>
      <c r="N25" s="24">
        <v>1750000</v>
      </c>
      <c r="O25" s="24"/>
      <c r="P25" s="31">
        <v>0</v>
      </c>
      <c r="Q25" s="31"/>
      <c r="R25" s="31">
        <v>5742000</v>
      </c>
      <c r="S25" s="31"/>
      <c r="T25" s="24">
        <v>3707600</v>
      </c>
      <c r="U25" s="24"/>
      <c r="V25" s="24"/>
      <c r="W25" s="24"/>
    </row>
    <row r="26" spans="1:23" ht="14.25" customHeight="1">
      <c r="A26" s="6"/>
      <c r="B26" s="37">
        <v>3</v>
      </c>
      <c r="C26" s="37"/>
      <c r="D26" s="37"/>
      <c r="E26" s="35" t="s">
        <v>590</v>
      </c>
      <c r="F26" s="35"/>
      <c r="G26" s="33" t="s">
        <v>245</v>
      </c>
      <c r="H26" s="33"/>
      <c r="I26" s="33"/>
      <c r="J26" s="33"/>
      <c r="K26" s="9">
        <v>35586</v>
      </c>
      <c r="L26" s="11">
        <v>1044000</v>
      </c>
      <c r="M26" s="13">
        <v>5742000</v>
      </c>
      <c r="N26" s="24">
        <v>0</v>
      </c>
      <c r="O26" s="24"/>
      <c r="P26" s="31">
        <v>0</v>
      </c>
      <c r="Q26" s="31"/>
      <c r="R26" s="31">
        <v>5742000</v>
      </c>
      <c r="S26" s="31"/>
      <c r="T26" s="24">
        <v>6786000</v>
      </c>
      <c r="U26" s="24"/>
      <c r="V26" s="24"/>
      <c r="W26" s="24"/>
    </row>
    <row r="27" spans="1:23" ht="18" customHeight="1">
      <c r="A27" s="6"/>
      <c r="B27" s="39" t="s">
        <v>531</v>
      </c>
      <c r="C27" s="39"/>
      <c r="D27" s="39"/>
      <c r="E27" s="34" t="s">
        <v>593</v>
      </c>
      <c r="F27" s="34"/>
      <c r="G27" s="34"/>
      <c r="H27" s="27" t="s">
        <v>142</v>
      </c>
      <c r="I27" s="27"/>
      <c r="J27" s="27"/>
      <c r="K27" s="8">
        <v>52</v>
      </c>
      <c r="L27" s="11">
        <v>22318160</v>
      </c>
      <c r="M27" s="12">
        <v>307369260</v>
      </c>
      <c r="N27" s="30">
        <v>248502860</v>
      </c>
      <c r="O27" s="30"/>
      <c r="P27" s="31">
        <v>0</v>
      </c>
      <c r="Q27" s="31"/>
      <c r="R27" s="31">
        <f>SUM(R28:S33)</f>
        <v>35464680</v>
      </c>
      <c r="S27" s="31"/>
      <c r="T27" s="30">
        <v>76121160</v>
      </c>
      <c r="U27" s="30"/>
      <c r="V27" s="27"/>
      <c r="W27" s="27"/>
    </row>
    <row r="28" spans="1:23" ht="13.5" customHeight="1">
      <c r="A28" s="6"/>
      <c r="B28" s="37">
        <v>1</v>
      </c>
      <c r="C28" s="37"/>
      <c r="D28" s="37"/>
      <c r="E28" s="35" t="s">
        <v>594</v>
      </c>
      <c r="F28" s="35"/>
      <c r="G28" s="33" t="s">
        <v>248</v>
      </c>
      <c r="H28" s="33"/>
      <c r="I28" s="33"/>
      <c r="J28" s="33"/>
      <c r="K28" s="9">
        <v>34363</v>
      </c>
      <c r="L28" s="11">
        <v>0</v>
      </c>
      <c r="M28" s="13">
        <v>5846400</v>
      </c>
      <c r="N28" s="24">
        <v>0</v>
      </c>
      <c r="O28" s="24"/>
      <c r="P28" s="31">
        <v>0</v>
      </c>
      <c r="Q28" s="31"/>
      <c r="R28" s="31">
        <v>5846400</v>
      </c>
      <c r="S28" s="31"/>
      <c r="T28" s="24">
        <v>5846400</v>
      </c>
      <c r="U28" s="24"/>
      <c r="V28" s="24"/>
      <c r="W28" s="24"/>
    </row>
    <row r="29" spans="1:23" ht="13.5" customHeight="1">
      <c r="A29" s="6"/>
      <c r="B29" s="37">
        <v>2</v>
      </c>
      <c r="C29" s="37"/>
      <c r="D29" s="37"/>
      <c r="E29" s="35" t="s">
        <v>595</v>
      </c>
      <c r="F29" s="35"/>
      <c r="G29" s="33" t="s">
        <v>249</v>
      </c>
      <c r="H29" s="33"/>
      <c r="I29" s="33"/>
      <c r="J29" s="33"/>
      <c r="K29" s="9">
        <v>35983</v>
      </c>
      <c r="L29" s="11">
        <v>8660</v>
      </c>
      <c r="M29" s="13">
        <v>6702480</v>
      </c>
      <c r="N29" s="24">
        <v>0</v>
      </c>
      <c r="O29" s="24"/>
      <c r="P29" s="31">
        <v>0</v>
      </c>
      <c r="Q29" s="31"/>
      <c r="R29" s="31">
        <v>6702480</v>
      </c>
      <c r="S29" s="31"/>
      <c r="T29" s="24">
        <v>6711140</v>
      </c>
      <c r="U29" s="24"/>
      <c r="V29" s="24"/>
      <c r="W29" s="24"/>
    </row>
    <row r="30" spans="1:23" ht="14.25" customHeight="1">
      <c r="A30" s="6"/>
      <c r="B30" s="37">
        <v>3</v>
      </c>
      <c r="C30" s="37"/>
      <c r="D30" s="37"/>
      <c r="E30" s="35" t="s">
        <v>600</v>
      </c>
      <c r="F30" s="35"/>
      <c r="G30" s="33" t="s">
        <v>255</v>
      </c>
      <c r="H30" s="33"/>
      <c r="I30" s="33"/>
      <c r="J30" s="33"/>
      <c r="K30" s="9">
        <v>36046</v>
      </c>
      <c r="L30" s="11">
        <v>1705160</v>
      </c>
      <c r="M30" s="13">
        <v>4437000</v>
      </c>
      <c r="N30" s="24">
        <v>0</v>
      </c>
      <c r="O30" s="24"/>
      <c r="P30" s="31">
        <v>0</v>
      </c>
      <c r="Q30" s="31"/>
      <c r="R30" s="31">
        <v>7934400</v>
      </c>
      <c r="S30" s="31"/>
      <c r="T30" s="24">
        <v>6142160</v>
      </c>
      <c r="U30" s="24"/>
      <c r="V30" s="24"/>
      <c r="W30" s="24"/>
    </row>
    <row r="31" spans="1:23" ht="14.25" customHeight="1">
      <c r="A31" s="6"/>
      <c r="B31" s="37">
        <v>4</v>
      </c>
      <c r="C31" s="37"/>
      <c r="D31" s="37"/>
      <c r="E31" s="35" t="s">
        <v>601</v>
      </c>
      <c r="F31" s="35"/>
      <c r="G31" s="33" t="s">
        <v>205</v>
      </c>
      <c r="H31" s="33"/>
      <c r="I31" s="33"/>
      <c r="J31" s="33"/>
      <c r="K31" s="9">
        <v>36046</v>
      </c>
      <c r="L31" s="11">
        <v>1705160</v>
      </c>
      <c r="M31" s="13">
        <v>4437000</v>
      </c>
      <c r="N31" s="24">
        <v>0</v>
      </c>
      <c r="O31" s="24"/>
      <c r="P31" s="31">
        <v>0</v>
      </c>
      <c r="Q31" s="31"/>
      <c r="R31" s="31">
        <v>4437000</v>
      </c>
      <c r="S31" s="31"/>
      <c r="T31" s="24">
        <v>6142160</v>
      </c>
      <c r="U31" s="24"/>
      <c r="V31" s="24"/>
      <c r="W31" s="24"/>
    </row>
    <row r="32" spans="1:23" ht="13.5" customHeight="1">
      <c r="A32" s="6"/>
      <c r="B32" s="37">
        <v>5</v>
      </c>
      <c r="C32" s="37"/>
      <c r="D32" s="37"/>
      <c r="E32" s="35" t="s">
        <v>604</v>
      </c>
      <c r="F32" s="35"/>
      <c r="G32" s="33" t="s">
        <v>190</v>
      </c>
      <c r="H32" s="33"/>
      <c r="I32" s="33"/>
      <c r="J32" s="33"/>
      <c r="K32" s="9">
        <v>34934</v>
      </c>
      <c r="L32" s="11">
        <v>2307240</v>
      </c>
      <c r="M32" s="13">
        <v>4437000</v>
      </c>
      <c r="N32" s="24">
        <v>0</v>
      </c>
      <c r="O32" s="24"/>
      <c r="P32" s="31">
        <v>0</v>
      </c>
      <c r="Q32" s="31"/>
      <c r="R32" s="31">
        <v>4437000</v>
      </c>
      <c r="S32" s="31"/>
      <c r="T32" s="24">
        <v>6744240</v>
      </c>
      <c r="U32" s="24"/>
      <c r="V32" s="24"/>
      <c r="W32" s="24"/>
    </row>
    <row r="33" spans="1:23" ht="13.5" customHeight="1">
      <c r="A33" s="6"/>
      <c r="B33" s="37">
        <v>6</v>
      </c>
      <c r="C33" s="37"/>
      <c r="D33" s="37"/>
      <c r="E33" s="35" t="s">
        <v>605</v>
      </c>
      <c r="F33" s="35"/>
      <c r="G33" s="33" t="s">
        <v>259</v>
      </c>
      <c r="H33" s="33"/>
      <c r="I33" s="33"/>
      <c r="J33" s="33"/>
      <c r="K33" s="9">
        <v>36099</v>
      </c>
      <c r="L33" s="11">
        <v>869220</v>
      </c>
      <c r="M33" s="13">
        <v>9161100</v>
      </c>
      <c r="N33" s="24">
        <v>0</v>
      </c>
      <c r="O33" s="24"/>
      <c r="P33" s="31">
        <v>0</v>
      </c>
      <c r="Q33" s="31"/>
      <c r="R33" s="31">
        <v>6107400</v>
      </c>
      <c r="S33" s="31"/>
      <c r="T33" s="24">
        <v>10030320</v>
      </c>
      <c r="U33" s="24"/>
      <c r="V33" s="24"/>
      <c r="W33" s="24"/>
    </row>
    <row r="34" spans="1:23" ht="18" customHeight="1">
      <c r="A34" s="6"/>
      <c r="B34" s="39" t="s">
        <v>531</v>
      </c>
      <c r="C34" s="39"/>
      <c r="D34" s="39"/>
      <c r="E34" s="34" t="s">
        <v>606</v>
      </c>
      <c r="F34" s="34"/>
      <c r="G34" s="34"/>
      <c r="H34" s="27" t="s">
        <v>142</v>
      </c>
      <c r="I34" s="27"/>
      <c r="J34" s="27"/>
      <c r="K34" s="8">
        <v>66</v>
      </c>
      <c r="L34" s="11">
        <v>19017904</v>
      </c>
      <c r="M34" s="12">
        <v>323967780</v>
      </c>
      <c r="N34" s="30">
        <v>292898126</v>
      </c>
      <c r="O34" s="30"/>
      <c r="P34" s="31">
        <v>0</v>
      </c>
      <c r="Q34" s="31"/>
      <c r="R34" s="31">
        <f>SUM(R35:S35)</f>
        <v>4729320</v>
      </c>
      <c r="S34" s="31"/>
      <c r="T34" s="30">
        <v>50087558</v>
      </c>
      <c r="U34" s="30"/>
      <c r="V34" s="27"/>
      <c r="W34" s="27"/>
    </row>
    <row r="35" spans="1:23" ht="13.5" customHeight="1">
      <c r="A35" s="6"/>
      <c r="B35" s="37">
        <v>1</v>
      </c>
      <c r="C35" s="37"/>
      <c r="D35" s="37"/>
      <c r="E35" s="35" t="s">
        <v>613</v>
      </c>
      <c r="F35" s="35"/>
      <c r="G35" s="33" t="s">
        <v>269</v>
      </c>
      <c r="H35" s="33"/>
      <c r="I35" s="33"/>
      <c r="J35" s="33"/>
      <c r="K35" s="9">
        <v>35945</v>
      </c>
      <c r="L35" s="11">
        <v>0</v>
      </c>
      <c r="M35" s="13">
        <v>4729320</v>
      </c>
      <c r="N35" s="24">
        <v>0</v>
      </c>
      <c r="O35" s="24"/>
      <c r="P35" s="31">
        <v>0</v>
      </c>
      <c r="Q35" s="31"/>
      <c r="R35" s="31">
        <v>4729320</v>
      </c>
      <c r="S35" s="31"/>
      <c r="T35" s="24">
        <v>4729320</v>
      </c>
      <c r="U35" s="24"/>
      <c r="V35" s="24"/>
      <c r="W35" s="24"/>
    </row>
    <row r="36" spans="1:23" ht="18" customHeight="1">
      <c r="A36" s="6"/>
      <c r="B36" s="39" t="s">
        <v>531</v>
      </c>
      <c r="C36" s="39"/>
      <c r="D36" s="39"/>
      <c r="E36" s="34" t="s">
        <v>614</v>
      </c>
      <c r="F36" s="34"/>
      <c r="G36" s="34"/>
      <c r="H36" s="27" t="s">
        <v>142</v>
      </c>
      <c r="I36" s="27"/>
      <c r="J36" s="27"/>
      <c r="K36" s="8">
        <v>65</v>
      </c>
      <c r="L36" s="11">
        <v>30288482</v>
      </c>
      <c r="M36" s="12">
        <v>315693900</v>
      </c>
      <c r="N36" s="30">
        <v>291288060</v>
      </c>
      <c r="O36" s="30"/>
      <c r="P36" s="31">
        <v>4892400</v>
      </c>
      <c r="Q36" s="31"/>
      <c r="R36" s="31">
        <f>SUM(R37:S40)</f>
        <v>21363480</v>
      </c>
      <c r="S36" s="31"/>
      <c r="T36" s="30">
        <v>56542562</v>
      </c>
      <c r="U36" s="30"/>
      <c r="V36" s="27"/>
      <c r="W36" s="27"/>
    </row>
    <row r="37" spans="1:23" ht="13.5" customHeight="1">
      <c r="A37" s="6"/>
      <c r="B37" s="37">
        <v>1</v>
      </c>
      <c r="C37" s="37"/>
      <c r="D37" s="37"/>
      <c r="E37" s="35" t="s">
        <v>616</v>
      </c>
      <c r="F37" s="35"/>
      <c r="G37" s="33" t="s">
        <v>273</v>
      </c>
      <c r="H37" s="33"/>
      <c r="I37" s="33"/>
      <c r="J37" s="33"/>
      <c r="K37" s="9">
        <v>35995</v>
      </c>
      <c r="L37" s="11">
        <v>-205110</v>
      </c>
      <c r="M37" s="13">
        <v>5001120</v>
      </c>
      <c r="N37" s="24">
        <v>0</v>
      </c>
      <c r="O37" s="24"/>
      <c r="P37" s="31">
        <v>0</v>
      </c>
      <c r="Q37" s="31"/>
      <c r="R37" s="31">
        <v>5001120</v>
      </c>
      <c r="S37" s="31"/>
      <c r="T37" s="24">
        <v>4796010</v>
      </c>
      <c r="U37" s="24"/>
      <c r="V37" s="24"/>
      <c r="W37" s="24"/>
    </row>
    <row r="38" spans="1:23" ht="14.25" customHeight="1">
      <c r="A38" s="6"/>
      <c r="B38" s="37">
        <v>2</v>
      </c>
      <c r="C38" s="37"/>
      <c r="D38" s="37"/>
      <c r="E38" s="35" t="s">
        <v>617</v>
      </c>
      <c r="F38" s="35"/>
      <c r="G38" s="33" t="s">
        <v>274</v>
      </c>
      <c r="H38" s="33"/>
      <c r="I38" s="33"/>
      <c r="J38" s="33"/>
      <c r="K38" s="9">
        <v>35862</v>
      </c>
      <c r="L38" s="11">
        <v>0</v>
      </c>
      <c r="M38" s="13">
        <v>4729320</v>
      </c>
      <c r="N38" s="24">
        <v>0</v>
      </c>
      <c r="O38" s="24"/>
      <c r="P38" s="31">
        <v>0</v>
      </c>
      <c r="Q38" s="31"/>
      <c r="R38" s="31">
        <v>4729320</v>
      </c>
      <c r="S38" s="31"/>
      <c r="T38" s="24">
        <v>4729320</v>
      </c>
      <c r="U38" s="24"/>
      <c r="V38" s="24"/>
      <c r="W38" s="24"/>
    </row>
    <row r="39" spans="1:23" ht="14.25" customHeight="1">
      <c r="A39" s="6"/>
      <c r="B39" s="37">
        <v>3</v>
      </c>
      <c r="C39" s="37"/>
      <c r="D39" s="37"/>
      <c r="E39" s="35" t="s">
        <v>618</v>
      </c>
      <c r="F39" s="35"/>
      <c r="G39" s="33" t="s">
        <v>275</v>
      </c>
      <c r="H39" s="33"/>
      <c r="I39" s="33"/>
      <c r="J39" s="33"/>
      <c r="K39" s="9">
        <v>35936</v>
      </c>
      <c r="L39" s="11">
        <v>0</v>
      </c>
      <c r="M39" s="13">
        <v>5544720</v>
      </c>
      <c r="N39" s="24">
        <v>0</v>
      </c>
      <c r="O39" s="24"/>
      <c r="P39" s="31">
        <v>0</v>
      </c>
      <c r="Q39" s="31"/>
      <c r="R39" s="31">
        <v>5544720</v>
      </c>
      <c r="S39" s="31"/>
      <c r="T39" s="24">
        <v>5544720</v>
      </c>
      <c r="U39" s="24"/>
      <c r="V39" s="24"/>
      <c r="W39" s="24"/>
    </row>
    <row r="40" spans="1:23" ht="13.5" customHeight="1">
      <c r="A40" s="6"/>
      <c r="B40" s="37">
        <v>4</v>
      </c>
      <c r="C40" s="37"/>
      <c r="D40" s="37"/>
      <c r="E40" s="35" t="s">
        <v>619</v>
      </c>
      <c r="F40" s="35"/>
      <c r="G40" s="33" t="s">
        <v>276</v>
      </c>
      <c r="H40" s="33"/>
      <c r="I40" s="33"/>
      <c r="J40" s="33"/>
      <c r="K40" s="9">
        <v>36154</v>
      </c>
      <c r="L40" s="11">
        <v>288890</v>
      </c>
      <c r="M40" s="13">
        <v>6088320</v>
      </c>
      <c r="N40" s="24">
        <v>0</v>
      </c>
      <c r="O40" s="24"/>
      <c r="P40" s="31">
        <v>0</v>
      </c>
      <c r="Q40" s="31"/>
      <c r="R40" s="31">
        <v>6088320</v>
      </c>
      <c r="S40" s="31"/>
      <c r="T40" s="24">
        <v>6377210</v>
      </c>
      <c r="U40" s="24"/>
      <c r="V40" s="24"/>
      <c r="W40" s="24"/>
    </row>
    <row r="41" spans="1:23" ht="18" customHeight="1">
      <c r="A41" s="6"/>
      <c r="B41" s="39" t="s">
        <v>531</v>
      </c>
      <c r="C41" s="39"/>
      <c r="D41" s="39"/>
      <c r="E41" s="34" t="s">
        <v>620</v>
      </c>
      <c r="F41" s="34"/>
      <c r="G41" s="34"/>
      <c r="H41" s="27" t="s">
        <v>142</v>
      </c>
      <c r="I41" s="27"/>
      <c r="J41" s="27"/>
      <c r="K41" s="8">
        <v>60</v>
      </c>
      <c r="L41" s="11">
        <v>42817806</v>
      </c>
      <c r="M41" s="12">
        <v>300716280</v>
      </c>
      <c r="N41" s="30">
        <v>269769640</v>
      </c>
      <c r="O41" s="30"/>
      <c r="P41" s="31">
        <v>0</v>
      </c>
      <c r="Q41" s="31"/>
      <c r="R41" s="31">
        <f>SUM(R42:S44)</f>
        <v>12067920</v>
      </c>
      <c r="S41" s="31"/>
      <c r="T41" s="30">
        <v>73764446</v>
      </c>
      <c r="U41" s="30"/>
      <c r="V41" s="27"/>
      <c r="W41" s="27"/>
    </row>
    <row r="42" spans="1:23" ht="13.5" customHeight="1">
      <c r="A42" s="6"/>
      <c r="B42" s="37">
        <v>1</v>
      </c>
      <c r="C42" s="37"/>
      <c r="D42" s="37"/>
      <c r="E42" s="35" t="s">
        <v>622</v>
      </c>
      <c r="F42" s="35"/>
      <c r="G42" s="33" t="s">
        <v>279</v>
      </c>
      <c r="H42" s="33"/>
      <c r="I42" s="33"/>
      <c r="J42" s="33"/>
      <c r="K42" s="9">
        <v>36087</v>
      </c>
      <c r="L42" s="11">
        <v>288890</v>
      </c>
      <c r="M42" s="13">
        <v>4077000</v>
      </c>
      <c r="N42" s="24">
        <v>0</v>
      </c>
      <c r="O42" s="24"/>
      <c r="P42" s="31">
        <v>0</v>
      </c>
      <c r="Q42" s="31"/>
      <c r="R42" s="31">
        <v>4077000</v>
      </c>
      <c r="S42" s="31"/>
      <c r="T42" s="24">
        <v>4365890</v>
      </c>
      <c r="U42" s="24"/>
      <c r="V42" s="24"/>
      <c r="W42" s="24"/>
    </row>
    <row r="43" spans="1:23" ht="13.5" customHeight="1">
      <c r="A43" s="6"/>
      <c r="B43" s="37">
        <v>2</v>
      </c>
      <c r="C43" s="37"/>
      <c r="D43" s="37"/>
      <c r="E43" s="35" t="s">
        <v>623</v>
      </c>
      <c r="F43" s="35"/>
      <c r="G43" s="33" t="s">
        <v>281</v>
      </c>
      <c r="H43" s="33"/>
      <c r="I43" s="33"/>
      <c r="J43" s="33"/>
      <c r="K43" s="9">
        <v>35990</v>
      </c>
      <c r="L43" s="11">
        <v>2247700</v>
      </c>
      <c r="M43" s="13">
        <v>2446200</v>
      </c>
      <c r="N43" s="24">
        <v>0</v>
      </c>
      <c r="O43" s="24"/>
      <c r="P43" s="31">
        <v>0</v>
      </c>
      <c r="Q43" s="31"/>
      <c r="R43" s="31">
        <v>2446200</v>
      </c>
      <c r="S43" s="31"/>
      <c r="T43" s="24">
        <v>4693900</v>
      </c>
      <c r="U43" s="24"/>
      <c r="V43" s="24"/>
      <c r="W43" s="24"/>
    </row>
    <row r="44" spans="1:23" ht="13.5" customHeight="1">
      <c r="A44" s="6"/>
      <c r="B44" s="37">
        <v>3</v>
      </c>
      <c r="C44" s="37"/>
      <c r="D44" s="37"/>
      <c r="E44" s="35" t="s">
        <v>625</v>
      </c>
      <c r="F44" s="35"/>
      <c r="G44" s="33" t="s">
        <v>283</v>
      </c>
      <c r="H44" s="33"/>
      <c r="I44" s="33"/>
      <c r="J44" s="33"/>
      <c r="K44" s="9">
        <v>35579</v>
      </c>
      <c r="L44" s="11">
        <v>0</v>
      </c>
      <c r="M44" s="13">
        <v>5544720</v>
      </c>
      <c r="N44" s="24">
        <v>0</v>
      </c>
      <c r="O44" s="24"/>
      <c r="P44" s="31">
        <v>0</v>
      </c>
      <c r="Q44" s="31"/>
      <c r="R44" s="31">
        <v>5544720</v>
      </c>
      <c r="S44" s="31"/>
      <c r="T44" s="24">
        <v>5544720</v>
      </c>
      <c r="U44" s="24"/>
      <c r="V44" s="24"/>
      <c r="W44" s="24"/>
    </row>
    <row r="45" spans="1:23" ht="18" customHeight="1">
      <c r="A45" s="6"/>
      <c r="B45" s="39" t="s">
        <v>531</v>
      </c>
      <c r="C45" s="39"/>
      <c r="D45" s="39"/>
      <c r="E45" s="34" t="s">
        <v>628</v>
      </c>
      <c r="F45" s="34"/>
      <c r="G45" s="34"/>
      <c r="H45" s="27" t="s">
        <v>142</v>
      </c>
      <c r="I45" s="27"/>
      <c r="J45" s="27"/>
      <c r="K45" s="8">
        <v>63</v>
      </c>
      <c r="L45" s="11">
        <v>6665706</v>
      </c>
      <c r="M45" s="12">
        <v>307235520</v>
      </c>
      <c r="N45" s="30">
        <v>276148800</v>
      </c>
      <c r="O45" s="30"/>
      <c r="P45" s="31">
        <v>0</v>
      </c>
      <c r="Q45" s="31"/>
      <c r="R45" s="31">
        <f>SUM(R46:S49)</f>
        <v>17884440</v>
      </c>
      <c r="S45" s="31"/>
      <c r="T45" s="30">
        <v>37752426</v>
      </c>
      <c r="U45" s="30"/>
      <c r="V45" s="27"/>
      <c r="W45" s="27"/>
    </row>
    <row r="46" spans="1:23" ht="13.5" customHeight="1">
      <c r="A46" s="6"/>
      <c r="B46" s="37">
        <v>1</v>
      </c>
      <c r="C46" s="37"/>
      <c r="D46" s="37"/>
      <c r="E46" s="35" t="s">
        <v>630</v>
      </c>
      <c r="F46" s="35"/>
      <c r="G46" s="33" t="s">
        <v>288</v>
      </c>
      <c r="H46" s="33"/>
      <c r="I46" s="33"/>
      <c r="J46" s="33"/>
      <c r="K46" s="9">
        <v>35683</v>
      </c>
      <c r="L46" s="11">
        <v>0</v>
      </c>
      <c r="M46" s="13">
        <v>4077000</v>
      </c>
      <c r="N46" s="24">
        <v>0</v>
      </c>
      <c r="O46" s="24"/>
      <c r="P46" s="31">
        <v>0</v>
      </c>
      <c r="Q46" s="31"/>
      <c r="R46" s="31">
        <v>4077000</v>
      </c>
      <c r="S46" s="31"/>
      <c r="T46" s="24">
        <v>4077000</v>
      </c>
      <c r="U46" s="24"/>
      <c r="V46" s="24"/>
      <c r="W46" s="24"/>
    </row>
    <row r="47" spans="1:23" ht="13.5" customHeight="1">
      <c r="A47" s="6"/>
      <c r="B47" s="37">
        <v>2</v>
      </c>
      <c r="C47" s="37"/>
      <c r="D47" s="37"/>
      <c r="E47" s="35" t="s">
        <v>631</v>
      </c>
      <c r="F47" s="35"/>
      <c r="G47" s="33" t="s">
        <v>289</v>
      </c>
      <c r="H47" s="33"/>
      <c r="I47" s="33"/>
      <c r="J47" s="33"/>
      <c r="K47" s="9">
        <v>35965</v>
      </c>
      <c r="L47" s="11">
        <v>-286740</v>
      </c>
      <c r="M47" s="13">
        <v>4077000</v>
      </c>
      <c r="N47" s="24">
        <v>0</v>
      </c>
      <c r="O47" s="24"/>
      <c r="P47" s="31">
        <v>0</v>
      </c>
      <c r="Q47" s="31"/>
      <c r="R47" s="31">
        <v>4077000</v>
      </c>
      <c r="S47" s="31"/>
      <c r="T47" s="24">
        <v>3790260</v>
      </c>
      <c r="U47" s="24"/>
      <c r="V47" s="24"/>
      <c r="W47" s="24"/>
    </row>
    <row r="48" spans="1:23" ht="13.5" customHeight="1">
      <c r="A48" s="6"/>
      <c r="B48" s="37">
        <v>3</v>
      </c>
      <c r="C48" s="37"/>
      <c r="D48" s="37"/>
      <c r="E48" s="35" t="s">
        <v>633</v>
      </c>
      <c r="F48" s="35"/>
      <c r="G48" s="33" t="s">
        <v>290</v>
      </c>
      <c r="H48" s="33"/>
      <c r="I48" s="33"/>
      <c r="J48" s="33"/>
      <c r="K48" s="9">
        <v>36138</v>
      </c>
      <c r="L48" s="11">
        <v>0</v>
      </c>
      <c r="M48" s="13">
        <v>4729320</v>
      </c>
      <c r="N48" s="24">
        <v>0</v>
      </c>
      <c r="O48" s="24"/>
      <c r="P48" s="31">
        <v>0</v>
      </c>
      <c r="Q48" s="31"/>
      <c r="R48" s="31">
        <v>4729320</v>
      </c>
      <c r="S48" s="31"/>
      <c r="T48" s="24">
        <v>4729320</v>
      </c>
      <c r="U48" s="24"/>
      <c r="V48" s="24"/>
      <c r="W48" s="24"/>
    </row>
    <row r="49" spans="1:23" ht="13.5" customHeight="1">
      <c r="A49" s="6"/>
      <c r="B49" s="37">
        <v>4</v>
      </c>
      <c r="C49" s="37"/>
      <c r="D49" s="37"/>
      <c r="E49" s="35" t="s">
        <v>634</v>
      </c>
      <c r="F49" s="35"/>
      <c r="G49" s="33" t="s">
        <v>291</v>
      </c>
      <c r="H49" s="33"/>
      <c r="I49" s="33"/>
      <c r="J49" s="33"/>
      <c r="K49" s="9">
        <v>36036</v>
      </c>
      <c r="L49" s="11">
        <v>288890</v>
      </c>
      <c r="M49" s="13">
        <v>5001120</v>
      </c>
      <c r="N49" s="24">
        <v>0</v>
      </c>
      <c r="O49" s="24"/>
      <c r="P49" s="31">
        <v>0</v>
      </c>
      <c r="Q49" s="31"/>
      <c r="R49" s="31">
        <v>5001120</v>
      </c>
      <c r="S49" s="31"/>
      <c r="T49" s="24">
        <v>5290010</v>
      </c>
      <c r="U49" s="24"/>
      <c r="V49" s="24"/>
      <c r="W49" s="24"/>
    </row>
    <row r="50" spans="1:23" ht="18" customHeight="1">
      <c r="A50" s="6"/>
      <c r="B50" s="39" t="s">
        <v>531</v>
      </c>
      <c r="C50" s="39"/>
      <c r="D50" s="39"/>
      <c r="E50" s="34" t="s">
        <v>635</v>
      </c>
      <c r="F50" s="34"/>
      <c r="G50" s="34"/>
      <c r="H50" s="27" t="s">
        <v>142</v>
      </c>
      <c r="I50" s="27"/>
      <c r="J50" s="27"/>
      <c r="K50" s="8">
        <v>59</v>
      </c>
      <c r="L50" s="11">
        <v>-1494598</v>
      </c>
      <c r="M50" s="12">
        <v>297917100</v>
      </c>
      <c r="N50" s="30">
        <v>258508980</v>
      </c>
      <c r="O50" s="30"/>
      <c r="P50" s="31">
        <v>0</v>
      </c>
      <c r="Q50" s="31"/>
      <c r="R50" s="31">
        <f>SUM(R51:S54)</f>
        <v>17123400</v>
      </c>
      <c r="S50" s="31"/>
      <c r="T50" s="30">
        <v>25193282</v>
      </c>
      <c r="U50" s="30"/>
      <c r="V50" s="27"/>
      <c r="W50" s="27"/>
    </row>
    <row r="51" spans="1:23" ht="13.5" customHeight="1">
      <c r="A51" s="6"/>
      <c r="B51" s="37">
        <v>1</v>
      </c>
      <c r="C51" s="37"/>
      <c r="D51" s="37"/>
      <c r="E51" s="35" t="s">
        <v>639</v>
      </c>
      <c r="F51" s="35"/>
      <c r="G51" s="33" t="s">
        <v>296</v>
      </c>
      <c r="H51" s="33"/>
      <c r="I51" s="33"/>
      <c r="J51" s="33"/>
      <c r="K51" s="9">
        <v>36024</v>
      </c>
      <c r="L51" s="11">
        <v>0</v>
      </c>
      <c r="M51" s="13">
        <v>4348800</v>
      </c>
      <c r="N51" s="24">
        <v>0</v>
      </c>
      <c r="O51" s="24"/>
      <c r="P51" s="31">
        <v>0</v>
      </c>
      <c r="Q51" s="31"/>
      <c r="R51" s="31">
        <v>4348800</v>
      </c>
      <c r="S51" s="31"/>
      <c r="T51" s="24">
        <v>4348800</v>
      </c>
      <c r="U51" s="24"/>
      <c r="V51" s="24"/>
      <c r="W51" s="24"/>
    </row>
    <row r="52" spans="1:23" ht="13.5" customHeight="1">
      <c r="A52" s="6"/>
      <c r="B52" s="37">
        <v>2</v>
      </c>
      <c r="C52" s="37"/>
      <c r="D52" s="37"/>
      <c r="E52" s="35" t="s">
        <v>642</v>
      </c>
      <c r="F52" s="35"/>
      <c r="G52" s="33" t="s">
        <v>299</v>
      </c>
      <c r="H52" s="33"/>
      <c r="I52" s="33"/>
      <c r="J52" s="33"/>
      <c r="K52" s="9">
        <v>35971</v>
      </c>
      <c r="L52" s="11">
        <v>0</v>
      </c>
      <c r="M52" s="13">
        <v>4620600</v>
      </c>
      <c r="N52" s="24">
        <v>0</v>
      </c>
      <c r="O52" s="24"/>
      <c r="P52" s="31">
        <v>0</v>
      </c>
      <c r="Q52" s="31"/>
      <c r="R52" s="31">
        <v>4620600</v>
      </c>
      <c r="S52" s="31"/>
      <c r="T52" s="24">
        <v>4620600</v>
      </c>
      <c r="U52" s="24"/>
      <c r="V52" s="24"/>
      <c r="W52" s="24"/>
    </row>
    <row r="53" spans="1:23" ht="14.25" customHeight="1">
      <c r="A53" s="6"/>
      <c r="B53" s="37">
        <v>3</v>
      </c>
      <c r="C53" s="37"/>
      <c r="D53" s="37"/>
      <c r="E53" s="35" t="s">
        <v>643</v>
      </c>
      <c r="F53" s="35"/>
      <c r="G53" s="33" t="s">
        <v>300</v>
      </c>
      <c r="H53" s="33"/>
      <c r="I53" s="33"/>
      <c r="J53" s="33"/>
      <c r="K53" s="9">
        <v>35797</v>
      </c>
      <c r="L53" s="11">
        <v>0</v>
      </c>
      <c r="M53" s="13">
        <v>4077000</v>
      </c>
      <c r="N53" s="24">
        <v>0</v>
      </c>
      <c r="O53" s="24"/>
      <c r="P53" s="31">
        <v>0</v>
      </c>
      <c r="Q53" s="31"/>
      <c r="R53" s="31">
        <v>4077000</v>
      </c>
      <c r="S53" s="31"/>
      <c r="T53" s="24">
        <v>4077000</v>
      </c>
      <c r="U53" s="24"/>
      <c r="V53" s="24"/>
      <c r="W53" s="24"/>
    </row>
    <row r="54" spans="1:23" ht="13.5" customHeight="1">
      <c r="A54" s="6"/>
      <c r="B54" s="37">
        <v>4</v>
      </c>
      <c r="C54" s="37"/>
      <c r="D54" s="37"/>
      <c r="E54" s="35" t="s">
        <v>644</v>
      </c>
      <c r="F54" s="35"/>
      <c r="G54" s="33" t="s">
        <v>301</v>
      </c>
      <c r="H54" s="33"/>
      <c r="I54" s="33"/>
      <c r="J54" s="33"/>
      <c r="K54" s="9">
        <v>35890</v>
      </c>
      <c r="L54" s="11">
        <v>-988000</v>
      </c>
      <c r="M54" s="13">
        <v>4077000</v>
      </c>
      <c r="N54" s="24">
        <v>0</v>
      </c>
      <c r="O54" s="24"/>
      <c r="P54" s="31">
        <v>0</v>
      </c>
      <c r="Q54" s="31"/>
      <c r="R54" s="31">
        <v>4077000</v>
      </c>
      <c r="S54" s="31"/>
      <c r="T54" s="24">
        <v>3089000</v>
      </c>
      <c r="U54" s="24"/>
      <c r="V54" s="24"/>
      <c r="W54" s="24"/>
    </row>
    <row r="55" spans="1:23" ht="18" customHeight="1">
      <c r="A55" s="6"/>
      <c r="B55" s="39" t="s">
        <v>531</v>
      </c>
      <c r="C55" s="39"/>
      <c r="D55" s="39"/>
      <c r="E55" s="34" t="s">
        <v>645</v>
      </c>
      <c r="F55" s="34"/>
      <c r="G55" s="34"/>
      <c r="H55" s="27" t="s">
        <v>142</v>
      </c>
      <c r="I55" s="27"/>
      <c r="J55" s="27"/>
      <c r="K55" s="8">
        <v>57</v>
      </c>
      <c r="L55" s="11">
        <v>348114</v>
      </c>
      <c r="M55" s="12">
        <v>258534000</v>
      </c>
      <c r="N55" s="30">
        <v>232903380</v>
      </c>
      <c r="O55" s="30"/>
      <c r="P55" s="31">
        <v>0</v>
      </c>
      <c r="Q55" s="31"/>
      <c r="R55" s="31">
        <f>SUM(R56:S59)</f>
        <v>16416720</v>
      </c>
      <c r="S55" s="31"/>
      <c r="T55" s="30">
        <v>18259614</v>
      </c>
      <c r="U55" s="30"/>
      <c r="V55" s="27"/>
      <c r="W55" s="27"/>
    </row>
    <row r="56" spans="1:23" ht="13.5" customHeight="1">
      <c r="A56" s="6"/>
      <c r="B56" s="37">
        <v>1</v>
      </c>
      <c r="C56" s="37"/>
      <c r="D56" s="37"/>
      <c r="E56" s="35" t="s">
        <v>647</v>
      </c>
      <c r="F56" s="35"/>
      <c r="G56" s="33" t="s">
        <v>303</v>
      </c>
      <c r="H56" s="33"/>
      <c r="I56" s="33"/>
      <c r="J56" s="33"/>
      <c r="K56" s="9">
        <v>34975</v>
      </c>
      <c r="L56" s="11">
        <v>-877500</v>
      </c>
      <c r="M56" s="13">
        <v>2989800</v>
      </c>
      <c r="N56" s="24">
        <v>0</v>
      </c>
      <c r="O56" s="24"/>
      <c r="P56" s="31">
        <v>0</v>
      </c>
      <c r="Q56" s="31"/>
      <c r="R56" s="31">
        <v>2989800</v>
      </c>
      <c r="S56" s="31"/>
      <c r="T56" s="24">
        <v>2112300</v>
      </c>
      <c r="U56" s="24"/>
      <c r="V56" s="24"/>
      <c r="W56" s="24"/>
    </row>
    <row r="57" spans="1:23" ht="14.25" customHeight="1">
      <c r="A57" s="6"/>
      <c r="B57" s="37">
        <v>2</v>
      </c>
      <c r="C57" s="37"/>
      <c r="D57" s="37"/>
      <c r="E57" s="35" t="s">
        <v>648</v>
      </c>
      <c r="F57" s="35"/>
      <c r="G57" s="33" t="s">
        <v>304</v>
      </c>
      <c r="H57" s="33"/>
      <c r="I57" s="33"/>
      <c r="J57" s="33"/>
      <c r="K57" s="9">
        <v>35510</v>
      </c>
      <c r="L57" s="11">
        <v>0</v>
      </c>
      <c r="M57" s="13">
        <v>5272920</v>
      </c>
      <c r="N57" s="24">
        <v>0</v>
      </c>
      <c r="O57" s="24"/>
      <c r="P57" s="31">
        <v>0</v>
      </c>
      <c r="Q57" s="31"/>
      <c r="R57" s="31">
        <v>5272920</v>
      </c>
      <c r="S57" s="31"/>
      <c r="T57" s="24">
        <v>5272920</v>
      </c>
      <c r="U57" s="24"/>
      <c r="V57" s="24"/>
      <c r="W57" s="24"/>
    </row>
    <row r="58" spans="1:23" ht="13.5" customHeight="1">
      <c r="A58" s="6"/>
      <c r="B58" s="37">
        <v>3</v>
      </c>
      <c r="C58" s="37"/>
      <c r="D58" s="37"/>
      <c r="E58" s="35" t="s">
        <v>650</v>
      </c>
      <c r="F58" s="35"/>
      <c r="G58" s="33" t="s">
        <v>307</v>
      </c>
      <c r="H58" s="33"/>
      <c r="I58" s="33"/>
      <c r="J58" s="33"/>
      <c r="K58" s="9">
        <v>35921</v>
      </c>
      <c r="L58" s="11">
        <v>318006</v>
      </c>
      <c r="M58" s="13">
        <v>4077000</v>
      </c>
      <c r="N58" s="24">
        <v>0</v>
      </c>
      <c r="O58" s="24"/>
      <c r="P58" s="31">
        <v>0</v>
      </c>
      <c r="Q58" s="31"/>
      <c r="R58" s="31">
        <v>4077000</v>
      </c>
      <c r="S58" s="31"/>
      <c r="T58" s="24">
        <v>4395006</v>
      </c>
      <c r="U58" s="24"/>
      <c r="V58" s="24"/>
      <c r="W58" s="24"/>
    </row>
    <row r="59" spans="1:23" ht="13.5" customHeight="1">
      <c r="A59" s="6"/>
      <c r="B59" s="37">
        <v>4</v>
      </c>
      <c r="C59" s="37"/>
      <c r="D59" s="37"/>
      <c r="E59" s="35" t="s">
        <v>652</v>
      </c>
      <c r="F59" s="35"/>
      <c r="G59" s="33" t="s">
        <v>310</v>
      </c>
      <c r="H59" s="33"/>
      <c r="I59" s="33"/>
      <c r="J59" s="33"/>
      <c r="K59" s="9">
        <v>35841</v>
      </c>
      <c r="L59" s="11">
        <v>0</v>
      </c>
      <c r="M59" s="13">
        <v>4077000</v>
      </c>
      <c r="N59" s="24">
        <v>0</v>
      </c>
      <c r="O59" s="24"/>
      <c r="P59" s="31">
        <v>0</v>
      </c>
      <c r="Q59" s="31"/>
      <c r="R59" s="31">
        <v>4077000</v>
      </c>
      <c r="S59" s="31"/>
      <c r="T59" s="24">
        <v>4077000</v>
      </c>
      <c r="U59" s="24"/>
      <c r="V59" s="24"/>
      <c r="W59" s="24"/>
    </row>
    <row r="60" spans="1:23" ht="18" customHeight="1">
      <c r="A60" s="6"/>
      <c r="B60" s="39" t="s">
        <v>531</v>
      </c>
      <c r="C60" s="39"/>
      <c r="D60" s="39"/>
      <c r="E60" s="34" t="s">
        <v>653</v>
      </c>
      <c r="F60" s="34"/>
      <c r="G60" s="34"/>
      <c r="H60" s="27" t="s">
        <v>142</v>
      </c>
      <c r="I60" s="27"/>
      <c r="J60" s="27"/>
      <c r="K60" s="8">
        <v>60</v>
      </c>
      <c r="L60" s="11">
        <v>17777446</v>
      </c>
      <c r="M60" s="12">
        <v>295667460</v>
      </c>
      <c r="N60" s="30">
        <v>270330490</v>
      </c>
      <c r="O60" s="30"/>
      <c r="P60" s="31">
        <v>0</v>
      </c>
      <c r="Q60" s="31"/>
      <c r="R60" s="31">
        <f>SUM(R61:S63)</f>
        <v>12231000</v>
      </c>
      <c r="S60" s="31"/>
      <c r="T60" s="30">
        <v>41483616</v>
      </c>
      <c r="U60" s="30"/>
      <c r="V60" s="27"/>
      <c r="W60" s="27"/>
    </row>
    <row r="61" spans="1:23" ht="13.5" customHeight="1">
      <c r="A61" s="6"/>
      <c r="B61" s="37">
        <v>1</v>
      </c>
      <c r="C61" s="37"/>
      <c r="D61" s="37"/>
      <c r="E61" s="35" t="s">
        <v>657</v>
      </c>
      <c r="F61" s="35"/>
      <c r="G61" s="33" t="s">
        <v>315</v>
      </c>
      <c r="H61" s="33"/>
      <c r="I61" s="33"/>
      <c r="J61" s="33"/>
      <c r="K61" s="9">
        <v>35975</v>
      </c>
      <c r="L61" s="11">
        <v>1359000</v>
      </c>
      <c r="M61" s="13">
        <v>4077000</v>
      </c>
      <c r="N61" s="24">
        <v>0</v>
      </c>
      <c r="O61" s="24"/>
      <c r="P61" s="31">
        <v>0</v>
      </c>
      <c r="Q61" s="31"/>
      <c r="R61" s="31">
        <v>4077000</v>
      </c>
      <c r="S61" s="31"/>
      <c r="T61" s="24">
        <v>5436000</v>
      </c>
      <c r="U61" s="24"/>
      <c r="V61" s="24"/>
      <c r="W61" s="24"/>
    </row>
    <row r="62" spans="1:23" ht="13.5" customHeight="1">
      <c r="A62" s="6"/>
      <c r="B62" s="37">
        <v>2</v>
      </c>
      <c r="C62" s="37"/>
      <c r="D62" s="37"/>
      <c r="E62" s="35" t="s">
        <v>658</v>
      </c>
      <c r="F62" s="35"/>
      <c r="G62" s="33" t="s">
        <v>316</v>
      </c>
      <c r="H62" s="33"/>
      <c r="I62" s="33"/>
      <c r="J62" s="33"/>
      <c r="K62" s="9">
        <v>35934</v>
      </c>
      <c r="L62" s="11">
        <v>0</v>
      </c>
      <c r="M62" s="13">
        <v>4077000</v>
      </c>
      <c r="N62" s="24">
        <v>0</v>
      </c>
      <c r="O62" s="24"/>
      <c r="P62" s="31">
        <v>0</v>
      </c>
      <c r="Q62" s="31"/>
      <c r="R62" s="31">
        <v>4077000</v>
      </c>
      <c r="S62" s="31"/>
      <c r="T62" s="24">
        <v>4077000</v>
      </c>
      <c r="U62" s="24"/>
      <c r="V62" s="24"/>
      <c r="W62" s="24"/>
    </row>
    <row r="63" spans="1:23" ht="13.5" customHeight="1">
      <c r="A63" s="6"/>
      <c r="B63" s="37">
        <v>3</v>
      </c>
      <c r="C63" s="37"/>
      <c r="D63" s="37"/>
      <c r="E63" s="35" t="s">
        <v>659</v>
      </c>
      <c r="F63" s="35"/>
      <c r="G63" s="33" t="s">
        <v>317</v>
      </c>
      <c r="H63" s="33"/>
      <c r="I63" s="33"/>
      <c r="J63" s="33"/>
      <c r="K63" s="9">
        <v>36101</v>
      </c>
      <c r="L63" s="11">
        <v>218006</v>
      </c>
      <c r="M63" s="13">
        <v>4077000</v>
      </c>
      <c r="N63" s="24">
        <v>0</v>
      </c>
      <c r="O63" s="24"/>
      <c r="P63" s="31">
        <v>0</v>
      </c>
      <c r="Q63" s="31"/>
      <c r="R63" s="31">
        <v>4077000</v>
      </c>
      <c r="S63" s="31"/>
      <c r="T63" s="24">
        <v>4295006</v>
      </c>
      <c r="U63" s="24"/>
      <c r="V63" s="24"/>
      <c r="W63" s="24"/>
    </row>
    <row r="64" spans="1:23" ht="18" customHeight="1">
      <c r="A64" s="6"/>
      <c r="B64" s="39" t="s">
        <v>531</v>
      </c>
      <c r="C64" s="39"/>
      <c r="D64" s="39"/>
      <c r="E64" s="34" t="s">
        <v>661</v>
      </c>
      <c r="F64" s="34"/>
      <c r="G64" s="34"/>
      <c r="H64" s="27" t="s">
        <v>142</v>
      </c>
      <c r="I64" s="27"/>
      <c r="J64" s="27"/>
      <c r="K64" s="8">
        <v>58</v>
      </c>
      <c r="L64" s="11">
        <v>20973604</v>
      </c>
      <c r="M64" s="12">
        <v>295744680</v>
      </c>
      <c r="N64" s="30">
        <v>254024280</v>
      </c>
      <c r="O64" s="30"/>
      <c r="P64" s="31">
        <v>0</v>
      </c>
      <c r="Q64" s="31"/>
      <c r="R64" s="31">
        <f>SUM(R65:S70)</f>
        <v>34790400</v>
      </c>
      <c r="S64" s="31"/>
      <c r="T64" s="30">
        <v>62694004</v>
      </c>
      <c r="U64" s="30"/>
      <c r="V64" s="27"/>
      <c r="W64" s="27"/>
    </row>
    <row r="65" spans="1:23" ht="13.5" customHeight="1">
      <c r="A65" s="6"/>
      <c r="B65" s="37">
        <v>1</v>
      </c>
      <c r="C65" s="37"/>
      <c r="D65" s="37"/>
      <c r="E65" s="35" t="s">
        <v>662</v>
      </c>
      <c r="F65" s="35"/>
      <c r="G65" s="33" t="s">
        <v>319</v>
      </c>
      <c r="H65" s="33"/>
      <c r="I65" s="33"/>
      <c r="J65" s="33"/>
      <c r="K65" s="9">
        <v>35199</v>
      </c>
      <c r="L65" s="11">
        <v>2307240</v>
      </c>
      <c r="M65" s="13">
        <v>9919800</v>
      </c>
      <c r="N65" s="24">
        <v>0</v>
      </c>
      <c r="O65" s="24"/>
      <c r="P65" s="31">
        <v>0</v>
      </c>
      <c r="Q65" s="31"/>
      <c r="R65" s="31">
        <v>9241200</v>
      </c>
      <c r="S65" s="31"/>
      <c r="T65" s="24">
        <v>12227040</v>
      </c>
      <c r="U65" s="24"/>
      <c r="V65" s="24"/>
      <c r="W65" s="24"/>
    </row>
    <row r="66" spans="1:23" ht="14.25" customHeight="1">
      <c r="A66" s="6"/>
      <c r="B66" s="37">
        <v>2</v>
      </c>
      <c r="C66" s="37"/>
      <c r="D66" s="37"/>
      <c r="E66" s="35" t="s">
        <v>664</v>
      </c>
      <c r="F66" s="35"/>
      <c r="G66" s="33" t="s">
        <v>321</v>
      </c>
      <c r="H66" s="33"/>
      <c r="I66" s="33"/>
      <c r="J66" s="33"/>
      <c r="K66" s="9">
        <v>35310</v>
      </c>
      <c r="L66" s="11">
        <v>0</v>
      </c>
      <c r="M66" s="13">
        <v>7610400</v>
      </c>
      <c r="N66" s="24">
        <v>0</v>
      </c>
      <c r="O66" s="24"/>
      <c r="P66" s="31">
        <v>0</v>
      </c>
      <c r="Q66" s="31"/>
      <c r="R66" s="31">
        <v>7610400</v>
      </c>
      <c r="S66" s="31"/>
      <c r="T66" s="24">
        <v>7610400</v>
      </c>
      <c r="U66" s="24"/>
      <c r="V66" s="24"/>
      <c r="W66" s="24"/>
    </row>
    <row r="67" spans="1:23" ht="13.5" customHeight="1">
      <c r="A67" s="6"/>
      <c r="B67" s="37">
        <v>3</v>
      </c>
      <c r="C67" s="37"/>
      <c r="D67" s="37"/>
      <c r="E67" s="35" t="s">
        <v>665</v>
      </c>
      <c r="F67" s="35"/>
      <c r="G67" s="33" t="s">
        <v>322</v>
      </c>
      <c r="H67" s="33"/>
      <c r="I67" s="33"/>
      <c r="J67" s="33"/>
      <c r="K67" s="9">
        <v>35109</v>
      </c>
      <c r="L67" s="11">
        <v>0</v>
      </c>
      <c r="M67" s="13">
        <v>4892400</v>
      </c>
      <c r="N67" s="24">
        <v>0</v>
      </c>
      <c r="O67" s="24"/>
      <c r="P67" s="31">
        <v>0</v>
      </c>
      <c r="Q67" s="31"/>
      <c r="R67" s="31">
        <v>4892400</v>
      </c>
      <c r="S67" s="31"/>
      <c r="T67" s="24">
        <v>4892400</v>
      </c>
      <c r="U67" s="24"/>
      <c r="V67" s="24"/>
      <c r="W67" s="24"/>
    </row>
    <row r="68" spans="1:23" ht="13.5" customHeight="1">
      <c r="A68" s="6"/>
      <c r="B68" s="37">
        <v>4</v>
      </c>
      <c r="C68" s="37"/>
      <c r="D68" s="37"/>
      <c r="E68" s="35" t="s">
        <v>667</v>
      </c>
      <c r="F68" s="35"/>
      <c r="G68" s="33" t="s">
        <v>324</v>
      </c>
      <c r="H68" s="33"/>
      <c r="I68" s="33"/>
      <c r="J68" s="33"/>
      <c r="K68" s="9">
        <v>35854</v>
      </c>
      <c r="L68" s="11">
        <v>712006</v>
      </c>
      <c r="M68" s="13">
        <v>4348800</v>
      </c>
      <c r="N68" s="24">
        <v>0</v>
      </c>
      <c r="O68" s="24"/>
      <c r="P68" s="31">
        <v>0</v>
      </c>
      <c r="Q68" s="31"/>
      <c r="R68" s="31">
        <v>4348800</v>
      </c>
      <c r="S68" s="31"/>
      <c r="T68" s="24">
        <v>5060806</v>
      </c>
      <c r="U68" s="24"/>
      <c r="V68" s="24"/>
      <c r="W68" s="24"/>
    </row>
    <row r="69" spans="1:23" ht="13.5" customHeight="1">
      <c r="A69" s="6"/>
      <c r="B69" s="37">
        <v>5</v>
      </c>
      <c r="C69" s="37"/>
      <c r="D69" s="37"/>
      <c r="E69" s="35" t="s">
        <v>668</v>
      </c>
      <c r="F69" s="35"/>
      <c r="G69" s="33" t="s">
        <v>325</v>
      </c>
      <c r="H69" s="33"/>
      <c r="I69" s="33"/>
      <c r="J69" s="33"/>
      <c r="K69" s="9">
        <v>35826</v>
      </c>
      <c r="L69" s="11">
        <v>543600</v>
      </c>
      <c r="M69" s="13">
        <v>4348800</v>
      </c>
      <c r="N69" s="24">
        <v>0</v>
      </c>
      <c r="O69" s="24"/>
      <c r="P69" s="31">
        <v>0</v>
      </c>
      <c r="Q69" s="31"/>
      <c r="R69" s="31">
        <v>4348800</v>
      </c>
      <c r="S69" s="31"/>
      <c r="T69" s="24">
        <v>4892400</v>
      </c>
      <c r="U69" s="24"/>
      <c r="V69" s="24"/>
      <c r="W69" s="24"/>
    </row>
    <row r="70" spans="1:23" ht="14.25" customHeight="1">
      <c r="A70" s="6"/>
      <c r="B70" s="37">
        <v>6</v>
      </c>
      <c r="C70" s="37"/>
      <c r="D70" s="37"/>
      <c r="E70" s="35" t="s">
        <v>669</v>
      </c>
      <c r="F70" s="35"/>
      <c r="G70" s="33" t="s">
        <v>326</v>
      </c>
      <c r="H70" s="33"/>
      <c r="I70" s="33"/>
      <c r="J70" s="33"/>
      <c r="K70" s="9">
        <v>36062</v>
      </c>
      <c r="L70" s="11">
        <v>543600</v>
      </c>
      <c r="M70" s="13">
        <v>4348800</v>
      </c>
      <c r="N70" s="24">
        <v>0</v>
      </c>
      <c r="O70" s="24"/>
      <c r="P70" s="31">
        <v>0</v>
      </c>
      <c r="Q70" s="31"/>
      <c r="R70" s="31">
        <v>4348800</v>
      </c>
      <c r="S70" s="31"/>
      <c r="T70" s="24">
        <v>4892400</v>
      </c>
      <c r="U70" s="24"/>
      <c r="V70" s="24"/>
      <c r="W70" s="24"/>
    </row>
    <row r="71" spans="1:23" ht="18" customHeight="1">
      <c r="A71" s="6"/>
      <c r="B71" s="39" t="s">
        <v>531</v>
      </c>
      <c r="C71" s="39"/>
      <c r="D71" s="39"/>
      <c r="E71" s="34" t="s">
        <v>683</v>
      </c>
      <c r="F71" s="34"/>
      <c r="G71" s="34"/>
      <c r="H71" s="27" t="s">
        <v>142</v>
      </c>
      <c r="I71" s="27"/>
      <c r="J71" s="27"/>
      <c r="K71" s="8">
        <v>57</v>
      </c>
      <c r="L71" s="11">
        <v>7752580</v>
      </c>
      <c r="M71" s="12">
        <v>237460409</v>
      </c>
      <c r="N71" s="30">
        <v>212747620</v>
      </c>
      <c r="O71" s="30"/>
      <c r="P71" s="31">
        <v>4280400</v>
      </c>
      <c r="Q71" s="31"/>
      <c r="R71" s="31">
        <f>SUM(R72:S73)</f>
        <v>7412400</v>
      </c>
      <c r="S71" s="31"/>
      <c r="T71" s="30">
        <v>30356489</v>
      </c>
      <c r="U71" s="30"/>
      <c r="V71" s="27"/>
      <c r="W71" s="27"/>
    </row>
    <row r="72" spans="1:23" ht="13.5" customHeight="1">
      <c r="A72" s="6"/>
      <c r="B72" s="37">
        <v>1</v>
      </c>
      <c r="C72" s="37"/>
      <c r="D72" s="37"/>
      <c r="E72" s="35" t="s">
        <v>689</v>
      </c>
      <c r="F72" s="35"/>
      <c r="G72" s="33" t="s">
        <v>342</v>
      </c>
      <c r="H72" s="33"/>
      <c r="I72" s="33"/>
      <c r="J72" s="33"/>
      <c r="K72" s="9">
        <v>35301</v>
      </c>
      <c r="L72" s="11">
        <v>40290</v>
      </c>
      <c r="M72" s="13">
        <v>4959000</v>
      </c>
      <c r="N72" s="24">
        <v>0</v>
      </c>
      <c r="O72" s="24"/>
      <c r="P72" s="31">
        <v>0</v>
      </c>
      <c r="Q72" s="31"/>
      <c r="R72" s="31">
        <v>4280400</v>
      </c>
      <c r="S72" s="31"/>
      <c r="T72" s="24">
        <v>4999290</v>
      </c>
      <c r="U72" s="24"/>
      <c r="V72" s="24"/>
      <c r="W72" s="24"/>
    </row>
    <row r="73" spans="1:23" ht="13.5" customHeight="1">
      <c r="A73" s="6"/>
      <c r="B73" s="37">
        <v>2</v>
      </c>
      <c r="C73" s="37"/>
      <c r="D73" s="37"/>
      <c r="E73" s="35" t="s">
        <v>690</v>
      </c>
      <c r="F73" s="35"/>
      <c r="G73" s="33" t="s">
        <v>343</v>
      </c>
      <c r="H73" s="33"/>
      <c r="I73" s="33"/>
      <c r="J73" s="33"/>
      <c r="K73" s="9">
        <v>35319</v>
      </c>
      <c r="L73" s="11">
        <v>0</v>
      </c>
      <c r="M73" s="13">
        <v>3132000</v>
      </c>
      <c r="N73" s="24">
        <v>0</v>
      </c>
      <c r="O73" s="24"/>
      <c r="P73" s="31">
        <v>0</v>
      </c>
      <c r="Q73" s="31"/>
      <c r="R73" s="31">
        <v>3132000</v>
      </c>
      <c r="S73" s="31"/>
      <c r="T73" s="24">
        <v>3132000</v>
      </c>
      <c r="U73" s="24"/>
      <c r="V73" s="24"/>
      <c r="W73" s="24"/>
    </row>
    <row r="74" spans="1:23" ht="18" customHeight="1">
      <c r="A74" s="6"/>
      <c r="B74" s="39" t="s">
        <v>531</v>
      </c>
      <c r="C74" s="39"/>
      <c r="D74" s="39"/>
      <c r="E74" s="34" t="s">
        <v>695</v>
      </c>
      <c r="F74" s="34"/>
      <c r="G74" s="34"/>
      <c r="H74" s="27" t="s">
        <v>142</v>
      </c>
      <c r="I74" s="27"/>
      <c r="J74" s="27"/>
      <c r="K74" s="8">
        <v>58</v>
      </c>
      <c r="L74" s="11">
        <v>6808150</v>
      </c>
      <c r="M74" s="12">
        <v>263860560</v>
      </c>
      <c r="N74" s="30">
        <v>229839200</v>
      </c>
      <c r="O74" s="30"/>
      <c r="P74" s="31">
        <v>0</v>
      </c>
      <c r="Q74" s="31"/>
      <c r="R74" s="31">
        <f>SUM(R75:S78)</f>
        <v>19888200</v>
      </c>
      <c r="S74" s="31"/>
      <c r="T74" s="30">
        <v>33312710</v>
      </c>
      <c r="U74" s="30"/>
      <c r="V74" s="27"/>
      <c r="W74" s="27"/>
    </row>
    <row r="75" spans="1:23" ht="13.5" customHeight="1">
      <c r="A75" s="6"/>
      <c r="B75" s="37">
        <v>1</v>
      </c>
      <c r="C75" s="37"/>
      <c r="D75" s="37"/>
      <c r="E75" s="35" t="s">
        <v>696</v>
      </c>
      <c r="F75" s="35"/>
      <c r="G75" s="33" t="s">
        <v>348</v>
      </c>
      <c r="H75" s="33"/>
      <c r="I75" s="33"/>
      <c r="J75" s="33"/>
      <c r="K75" s="9">
        <v>35202</v>
      </c>
      <c r="L75" s="11">
        <v>0</v>
      </c>
      <c r="M75" s="13">
        <v>6681600</v>
      </c>
      <c r="N75" s="24">
        <v>0</v>
      </c>
      <c r="O75" s="24"/>
      <c r="P75" s="31">
        <v>0</v>
      </c>
      <c r="Q75" s="31"/>
      <c r="R75" s="31">
        <v>6681600</v>
      </c>
      <c r="S75" s="31"/>
      <c r="T75" s="24">
        <v>6681600</v>
      </c>
      <c r="U75" s="24"/>
      <c r="V75" s="24"/>
      <c r="W75" s="24"/>
    </row>
    <row r="76" spans="1:23" ht="13.5" customHeight="1">
      <c r="A76" s="6"/>
      <c r="B76" s="37">
        <v>2</v>
      </c>
      <c r="C76" s="37"/>
      <c r="D76" s="37"/>
      <c r="E76" s="35" t="s">
        <v>698</v>
      </c>
      <c r="F76" s="35"/>
      <c r="G76" s="33" t="s">
        <v>351</v>
      </c>
      <c r="H76" s="33"/>
      <c r="I76" s="33"/>
      <c r="J76" s="33"/>
      <c r="K76" s="9">
        <v>35911</v>
      </c>
      <c r="L76" s="11">
        <v>1211000</v>
      </c>
      <c r="M76" s="13">
        <v>6055200</v>
      </c>
      <c r="N76" s="24">
        <v>0</v>
      </c>
      <c r="O76" s="24"/>
      <c r="P76" s="31">
        <v>0</v>
      </c>
      <c r="Q76" s="31"/>
      <c r="R76" s="31">
        <v>6055200</v>
      </c>
      <c r="S76" s="31"/>
      <c r="T76" s="24">
        <v>7266200</v>
      </c>
      <c r="U76" s="24"/>
      <c r="V76" s="24"/>
      <c r="W76" s="24"/>
    </row>
    <row r="77" spans="1:23" ht="14.25" customHeight="1">
      <c r="A77" s="6"/>
      <c r="B77" s="37">
        <v>3</v>
      </c>
      <c r="C77" s="37"/>
      <c r="D77" s="37"/>
      <c r="E77" s="35" t="s">
        <v>699</v>
      </c>
      <c r="F77" s="35"/>
      <c r="G77" s="33" t="s">
        <v>352</v>
      </c>
      <c r="H77" s="33"/>
      <c r="I77" s="33"/>
      <c r="J77" s="33"/>
      <c r="K77" s="9">
        <v>35842</v>
      </c>
      <c r="L77" s="11">
        <v>0</v>
      </c>
      <c r="M77" s="13">
        <v>4019400</v>
      </c>
      <c r="N77" s="24">
        <v>0</v>
      </c>
      <c r="O77" s="24"/>
      <c r="P77" s="31">
        <v>0</v>
      </c>
      <c r="Q77" s="31"/>
      <c r="R77" s="31">
        <v>4019400</v>
      </c>
      <c r="S77" s="31"/>
      <c r="T77" s="24">
        <v>4019400</v>
      </c>
      <c r="U77" s="24"/>
      <c r="V77" s="24"/>
      <c r="W77" s="24"/>
    </row>
    <row r="78" spans="1:23" ht="13.5" customHeight="1">
      <c r="A78" s="6"/>
      <c r="B78" s="37">
        <v>4</v>
      </c>
      <c r="C78" s="37"/>
      <c r="D78" s="37"/>
      <c r="E78" s="35" t="s">
        <v>704</v>
      </c>
      <c r="F78" s="35"/>
      <c r="G78" s="33" t="s">
        <v>357</v>
      </c>
      <c r="H78" s="33"/>
      <c r="I78" s="33"/>
      <c r="J78" s="33"/>
      <c r="K78" s="9">
        <v>36040</v>
      </c>
      <c r="L78" s="11">
        <v>0</v>
      </c>
      <c r="M78" s="13">
        <v>3132000</v>
      </c>
      <c r="N78" s="24">
        <v>0</v>
      </c>
      <c r="O78" s="24"/>
      <c r="P78" s="31">
        <v>0</v>
      </c>
      <c r="Q78" s="31"/>
      <c r="R78" s="31">
        <v>3132000</v>
      </c>
      <c r="S78" s="31"/>
      <c r="T78" s="24">
        <v>3132000</v>
      </c>
      <c r="U78" s="24"/>
      <c r="V78" s="24"/>
      <c r="W78" s="24"/>
    </row>
    <row r="79" spans="1:23" ht="18" customHeight="1">
      <c r="A79" s="6"/>
      <c r="B79" s="39" t="s">
        <v>531</v>
      </c>
      <c r="C79" s="39"/>
      <c r="D79" s="39"/>
      <c r="E79" s="34" t="s">
        <v>712</v>
      </c>
      <c r="F79" s="34"/>
      <c r="G79" s="34"/>
      <c r="H79" s="27" t="s">
        <v>142</v>
      </c>
      <c r="I79" s="27"/>
      <c r="J79" s="27"/>
      <c r="K79" s="8">
        <v>32</v>
      </c>
      <c r="L79" s="11">
        <v>29673025</v>
      </c>
      <c r="M79" s="12">
        <v>164597040</v>
      </c>
      <c r="N79" s="30">
        <v>147595499</v>
      </c>
      <c r="O79" s="30"/>
      <c r="P79" s="31">
        <v>0</v>
      </c>
      <c r="Q79" s="31"/>
      <c r="R79" s="31">
        <f>SUM(R80:S81)</f>
        <v>6759900</v>
      </c>
      <c r="S79" s="31"/>
      <c r="T79" s="30">
        <v>46674566</v>
      </c>
      <c r="U79" s="30"/>
      <c r="V79" s="27"/>
      <c r="W79" s="27"/>
    </row>
    <row r="80" spans="1:23" ht="13.5" customHeight="1">
      <c r="A80" s="6"/>
      <c r="B80" s="37">
        <v>1</v>
      </c>
      <c r="C80" s="37"/>
      <c r="D80" s="37"/>
      <c r="E80" s="35" t="s">
        <v>715</v>
      </c>
      <c r="F80" s="35"/>
      <c r="G80" s="33" t="s">
        <v>366</v>
      </c>
      <c r="H80" s="33"/>
      <c r="I80" s="33"/>
      <c r="J80" s="33"/>
      <c r="K80" s="9">
        <v>35426</v>
      </c>
      <c r="L80" s="11">
        <v>3177299</v>
      </c>
      <c r="M80" s="13">
        <v>5846400</v>
      </c>
      <c r="N80" s="24">
        <v>0</v>
      </c>
      <c r="O80" s="24"/>
      <c r="P80" s="31">
        <v>0</v>
      </c>
      <c r="Q80" s="31"/>
      <c r="R80" s="31">
        <v>4149900</v>
      </c>
      <c r="S80" s="31"/>
      <c r="T80" s="24">
        <v>9023699</v>
      </c>
      <c r="U80" s="24"/>
      <c r="V80" s="24"/>
      <c r="W80" s="24"/>
    </row>
    <row r="81" spans="1:23" ht="13.5" customHeight="1">
      <c r="A81" s="6"/>
      <c r="B81" s="37">
        <v>2</v>
      </c>
      <c r="C81" s="37"/>
      <c r="D81" s="37"/>
      <c r="E81" s="35" t="s">
        <v>716</v>
      </c>
      <c r="F81" s="35"/>
      <c r="G81" s="33" t="s">
        <v>367</v>
      </c>
      <c r="H81" s="33"/>
      <c r="I81" s="33"/>
      <c r="J81" s="33"/>
      <c r="K81" s="9">
        <v>35387</v>
      </c>
      <c r="L81" s="11">
        <v>9445840</v>
      </c>
      <c r="M81" s="13">
        <v>2610000</v>
      </c>
      <c r="N81" s="24">
        <v>0</v>
      </c>
      <c r="O81" s="24"/>
      <c r="P81" s="31">
        <v>0</v>
      </c>
      <c r="Q81" s="31"/>
      <c r="R81" s="31">
        <v>2610000</v>
      </c>
      <c r="S81" s="31"/>
      <c r="T81" s="24">
        <v>12055840</v>
      </c>
      <c r="U81" s="24"/>
      <c r="V81" s="24"/>
      <c r="W81" s="24"/>
    </row>
    <row r="82" spans="1:23" ht="18" customHeight="1">
      <c r="A82" s="6"/>
      <c r="B82" s="39" t="s">
        <v>531</v>
      </c>
      <c r="C82" s="39"/>
      <c r="D82" s="39"/>
      <c r="E82" s="34" t="s">
        <v>720</v>
      </c>
      <c r="F82" s="34"/>
      <c r="G82" s="34"/>
      <c r="H82" s="27" t="s">
        <v>142</v>
      </c>
      <c r="I82" s="27"/>
      <c r="J82" s="27"/>
      <c r="K82" s="8">
        <v>63</v>
      </c>
      <c r="L82" s="11">
        <v>44925408</v>
      </c>
      <c r="M82" s="12">
        <v>340051673</v>
      </c>
      <c r="N82" s="30">
        <v>240415190</v>
      </c>
      <c r="O82" s="30"/>
      <c r="P82" s="31">
        <v>0</v>
      </c>
      <c r="Q82" s="31"/>
      <c r="R82" s="31">
        <f>SUM(R83:S92)</f>
        <v>58698900</v>
      </c>
      <c r="S82" s="31"/>
      <c r="T82" s="30">
        <v>142160691</v>
      </c>
      <c r="U82" s="30"/>
      <c r="V82" s="27"/>
      <c r="W82" s="27"/>
    </row>
    <row r="83" spans="1:23" ht="13.5" customHeight="1">
      <c r="A83" s="6"/>
      <c r="B83" s="37">
        <v>1</v>
      </c>
      <c r="C83" s="37"/>
      <c r="D83" s="37"/>
      <c r="E83" s="35" t="s">
        <v>723</v>
      </c>
      <c r="F83" s="35"/>
      <c r="G83" s="33" t="s">
        <v>250</v>
      </c>
      <c r="H83" s="33"/>
      <c r="I83" s="33"/>
      <c r="J83" s="33"/>
      <c r="K83" s="9">
        <v>35240</v>
      </c>
      <c r="L83" s="11">
        <v>1963000</v>
      </c>
      <c r="M83" s="13">
        <v>7569000</v>
      </c>
      <c r="N83" s="24">
        <v>0</v>
      </c>
      <c r="O83" s="24"/>
      <c r="P83" s="31">
        <v>0</v>
      </c>
      <c r="Q83" s="31"/>
      <c r="R83" s="31">
        <v>7569000</v>
      </c>
      <c r="S83" s="31"/>
      <c r="T83" s="24">
        <v>9532000</v>
      </c>
      <c r="U83" s="24"/>
      <c r="V83" s="24"/>
      <c r="W83" s="24"/>
    </row>
    <row r="84" spans="1:23" ht="14.25" customHeight="1">
      <c r="A84" s="6"/>
      <c r="B84" s="37">
        <v>2</v>
      </c>
      <c r="C84" s="37"/>
      <c r="D84" s="37"/>
      <c r="E84" s="35" t="s">
        <v>725</v>
      </c>
      <c r="F84" s="35"/>
      <c r="G84" s="33" t="s">
        <v>372</v>
      </c>
      <c r="H84" s="33"/>
      <c r="I84" s="33"/>
      <c r="J84" s="33"/>
      <c r="K84" s="9">
        <v>33257</v>
      </c>
      <c r="L84" s="11">
        <v>0</v>
      </c>
      <c r="M84" s="13">
        <v>6942600</v>
      </c>
      <c r="N84" s="24">
        <v>0</v>
      </c>
      <c r="O84" s="24"/>
      <c r="P84" s="31">
        <v>0</v>
      </c>
      <c r="Q84" s="31"/>
      <c r="R84" s="31">
        <v>6942600</v>
      </c>
      <c r="S84" s="31"/>
      <c r="T84" s="24">
        <v>6942600</v>
      </c>
      <c r="U84" s="24"/>
      <c r="V84" s="24"/>
      <c r="W84" s="24"/>
    </row>
    <row r="85" spans="1:23" ht="13.5" customHeight="1">
      <c r="A85" s="6"/>
      <c r="B85" s="37">
        <v>3</v>
      </c>
      <c r="C85" s="37"/>
      <c r="D85" s="37"/>
      <c r="E85" s="35" t="s">
        <v>726</v>
      </c>
      <c r="F85" s="35"/>
      <c r="G85" s="33" t="s">
        <v>373</v>
      </c>
      <c r="H85" s="33"/>
      <c r="I85" s="33"/>
      <c r="J85" s="33"/>
      <c r="K85" s="9">
        <v>34828</v>
      </c>
      <c r="L85" s="11">
        <v>-1</v>
      </c>
      <c r="M85" s="13">
        <v>10304279</v>
      </c>
      <c r="N85" s="24">
        <v>0</v>
      </c>
      <c r="O85" s="24"/>
      <c r="P85" s="31">
        <v>0</v>
      </c>
      <c r="Q85" s="31"/>
      <c r="R85" s="31">
        <v>7047000</v>
      </c>
      <c r="S85" s="31"/>
      <c r="T85" s="24">
        <v>10304278</v>
      </c>
      <c r="U85" s="24"/>
      <c r="V85" s="24"/>
      <c r="W85" s="24"/>
    </row>
    <row r="86" spans="1:23" ht="14.25" customHeight="1">
      <c r="A86" s="6"/>
      <c r="B86" s="37">
        <v>4</v>
      </c>
      <c r="C86" s="37"/>
      <c r="D86" s="37"/>
      <c r="E86" s="35" t="s">
        <v>727</v>
      </c>
      <c r="F86" s="35"/>
      <c r="G86" s="33" t="s">
        <v>374</v>
      </c>
      <c r="H86" s="33"/>
      <c r="I86" s="33"/>
      <c r="J86" s="33"/>
      <c r="K86" s="9">
        <v>35363</v>
      </c>
      <c r="L86" s="11">
        <v>-37311</v>
      </c>
      <c r="M86" s="13">
        <v>7981379</v>
      </c>
      <c r="N86" s="24">
        <v>0</v>
      </c>
      <c r="O86" s="24"/>
      <c r="P86" s="31">
        <v>0</v>
      </c>
      <c r="Q86" s="31"/>
      <c r="R86" s="31">
        <v>5742000</v>
      </c>
      <c r="S86" s="31"/>
      <c r="T86" s="24">
        <v>7944068</v>
      </c>
      <c r="U86" s="24"/>
      <c r="V86" s="24"/>
      <c r="W86" s="24"/>
    </row>
    <row r="87" spans="1:23" ht="14.25" customHeight="1">
      <c r="A87" s="6"/>
      <c r="B87" s="37">
        <v>5</v>
      </c>
      <c r="C87" s="37"/>
      <c r="D87" s="37"/>
      <c r="E87" s="35" t="s">
        <v>729</v>
      </c>
      <c r="F87" s="35"/>
      <c r="G87" s="33" t="s">
        <v>376</v>
      </c>
      <c r="H87" s="33"/>
      <c r="I87" s="33"/>
      <c r="J87" s="33"/>
      <c r="K87" s="9">
        <v>34137</v>
      </c>
      <c r="L87" s="11">
        <v>-474000</v>
      </c>
      <c r="M87" s="13">
        <v>10100700</v>
      </c>
      <c r="N87" s="24">
        <v>0</v>
      </c>
      <c r="O87" s="24"/>
      <c r="P87" s="31">
        <v>0</v>
      </c>
      <c r="Q87" s="31"/>
      <c r="R87" s="31">
        <v>10100700</v>
      </c>
      <c r="S87" s="31"/>
      <c r="T87" s="24">
        <v>9626700</v>
      </c>
      <c r="U87" s="24"/>
      <c r="V87" s="24"/>
      <c r="W87" s="24"/>
    </row>
    <row r="88" spans="1:23" ht="13.5" customHeight="1">
      <c r="A88" s="6"/>
      <c r="B88" s="37">
        <v>6</v>
      </c>
      <c r="C88" s="37"/>
      <c r="D88" s="37"/>
      <c r="E88" s="35" t="s">
        <v>732</v>
      </c>
      <c r="F88" s="35"/>
      <c r="G88" s="33" t="s">
        <v>211</v>
      </c>
      <c r="H88" s="33"/>
      <c r="I88" s="33"/>
      <c r="J88" s="33"/>
      <c r="K88" s="9">
        <v>35772</v>
      </c>
      <c r="L88" s="11">
        <v>7110</v>
      </c>
      <c r="M88" s="13">
        <v>8117100</v>
      </c>
      <c r="N88" s="24">
        <v>0</v>
      </c>
      <c r="O88" s="24"/>
      <c r="P88" s="31">
        <v>0</v>
      </c>
      <c r="Q88" s="31"/>
      <c r="R88" s="31">
        <v>6420600</v>
      </c>
      <c r="S88" s="31"/>
      <c r="T88" s="24">
        <v>8124210</v>
      </c>
      <c r="U88" s="24"/>
      <c r="V88" s="24"/>
      <c r="W88" s="24"/>
    </row>
    <row r="89" spans="1:23" ht="13.5" customHeight="1">
      <c r="A89" s="6"/>
      <c r="B89" s="37">
        <v>7</v>
      </c>
      <c r="C89" s="37"/>
      <c r="D89" s="37"/>
      <c r="E89" s="35" t="s">
        <v>733</v>
      </c>
      <c r="F89" s="35"/>
      <c r="G89" s="33" t="s">
        <v>379</v>
      </c>
      <c r="H89" s="33"/>
      <c r="I89" s="33"/>
      <c r="J89" s="33"/>
      <c r="K89" s="9">
        <v>34731</v>
      </c>
      <c r="L89" s="11">
        <v>-196469</v>
      </c>
      <c r="M89" s="13">
        <v>4181220</v>
      </c>
      <c r="N89" s="24">
        <v>0</v>
      </c>
      <c r="O89" s="24"/>
      <c r="P89" s="31">
        <v>0</v>
      </c>
      <c r="Q89" s="31"/>
      <c r="R89" s="31">
        <v>2349000</v>
      </c>
      <c r="S89" s="31"/>
      <c r="T89" s="24">
        <v>3984751</v>
      </c>
      <c r="U89" s="24"/>
      <c r="V89" s="24"/>
      <c r="W89" s="24"/>
    </row>
    <row r="90" spans="1:23" ht="13.5" customHeight="1">
      <c r="A90" s="6"/>
      <c r="B90" s="37">
        <v>8</v>
      </c>
      <c r="C90" s="37"/>
      <c r="D90" s="37"/>
      <c r="E90" s="35" t="s">
        <v>735</v>
      </c>
      <c r="F90" s="35"/>
      <c r="G90" s="33" t="s">
        <v>382</v>
      </c>
      <c r="H90" s="33"/>
      <c r="I90" s="33"/>
      <c r="J90" s="33"/>
      <c r="K90" s="9">
        <v>35813</v>
      </c>
      <c r="L90" s="11">
        <v>205370</v>
      </c>
      <c r="M90" s="13">
        <v>3654000</v>
      </c>
      <c r="N90" s="24">
        <v>0</v>
      </c>
      <c r="O90" s="24"/>
      <c r="P90" s="31">
        <v>0</v>
      </c>
      <c r="Q90" s="31"/>
      <c r="R90" s="31">
        <v>3654000</v>
      </c>
      <c r="S90" s="31"/>
      <c r="T90" s="24">
        <v>3859370</v>
      </c>
      <c r="U90" s="24"/>
      <c r="V90" s="24"/>
      <c r="W90" s="24"/>
    </row>
    <row r="91" spans="1:23" ht="13.5" customHeight="1">
      <c r="A91" s="6"/>
      <c r="B91" s="37">
        <v>9</v>
      </c>
      <c r="C91" s="37"/>
      <c r="D91" s="37"/>
      <c r="E91" s="35" t="s">
        <v>739</v>
      </c>
      <c r="F91" s="35"/>
      <c r="G91" s="33" t="s">
        <v>386</v>
      </c>
      <c r="H91" s="33"/>
      <c r="I91" s="33"/>
      <c r="J91" s="33"/>
      <c r="K91" s="9">
        <v>34903</v>
      </c>
      <c r="L91" s="11">
        <v>0</v>
      </c>
      <c r="M91" s="13">
        <v>4176000</v>
      </c>
      <c r="N91" s="24">
        <v>0</v>
      </c>
      <c r="O91" s="24"/>
      <c r="P91" s="31">
        <v>0</v>
      </c>
      <c r="Q91" s="31"/>
      <c r="R91" s="31">
        <v>4176000</v>
      </c>
      <c r="S91" s="31"/>
      <c r="T91" s="24">
        <v>4176000</v>
      </c>
      <c r="U91" s="24"/>
      <c r="V91" s="24"/>
      <c r="W91" s="24"/>
    </row>
    <row r="92" spans="1:23" ht="13.5" customHeight="1">
      <c r="A92" s="6"/>
      <c r="B92" s="37">
        <v>10</v>
      </c>
      <c r="C92" s="37"/>
      <c r="D92" s="37"/>
      <c r="E92" s="35" t="s">
        <v>740</v>
      </c>
      <c r="F92" s="35"/>
      <c r="G92" s="33" t="s">
        <v>387</v>
      </c>
      <c r="H92" s="33"/>
      <c r="I92" s="33"/>
      <c r="J92" s="33"/>
      <c r="K92" s="9">
        <v>36097</v>
      </c>
      <c r="L92" s="11">
        <v>205370</v>
      </c>
      <c r="M92" s="13">
        <v>4698000</v>
      </c>
      <c r="N92" s="24">
        <v>0</v>
      </c>
      <c r="O92" s="24"/>
      <c r="P92" s="31">
        <v>0</v>
      </c>
      <c r="Q92" s="31"/>
      <c r="R92" s="31">
        <v>4698000</v>
      </c>
      <c r="S92" s="31"/>
      <c r="T92" s="24">
        <v>4903370</v>
      </c>
      <c r="U92" s="24"/>
      <c r="V92" s="24"/>
      <c r="W92" s="24"/>
    </row>
    <row r="93" spans="1:23" ht="18" customHeight="1">
      <c r="A93" s="6"/>
      <c r="B93" s="39" t="s">
        <v>531</v>
      </c>
      <c r="C93" s="39"/>
      <c r="D93" s="39"/>
      <c r="E93" s="34" t="s">
        <v>741</v>
      </c>
      <c r="F93" s="34"/>
      <c r="G93" s="34"/>
      <c r="H93" s="27" t="s">
        <v>142</v>
      </c>
      <c r="I93" s="27"/>
      <c r="J93" s="27"/>
      <c r="K93" s="8">
        <v>67</v>
      </c>
      <c r="L93" s="11">
        <v>22725649</v>
      </c>
      <c r="M93" s="12">
        <v>369844824</v>
      </c>
      <c r="N93" s="30">
        <v>285689470</v>
      </c>
      <c r="O93" s="30"/>
      <c r="P93" s="31">
        <v>0</v>
      </c>
      <c r="Q93" s="31"/>
      <c r="R93" s="31">
        <f>SUM(R94:S100)</f>
        <v>39097800</v>
      </c>
      <c r="S93" s="31"/>
      <c r="T93" s="30">
        <v>92505123</v>
      </c>
      <c r="U93" s="30"/>
      <c r="V93" s="27"/>
      <c r="W93" s="27"/>
    </row>
    <row r="94" spans="1:23" ht="13.5" customHeight="1">
      <c r="A94" s="6"/>
      <c r="B94" s="37">
        <v>1</v>
      </c>
      <c r="C94" s="37"/>
      <c r="D94" s="37"/>
      <c r="E94" s="35" t="s">
        <v>744</v>
      </c>
      <c r="F94" s="35"/>
      <c r="G94" s="33" t="s">
        <v>238</v>
      </c>
      <c r="H94" s="33"/>
      <c r="I94" s="33"/>
      <c r="J94" s="33"/>
      <c r="K94" s="9">
        <v>35246</v>
      </c>
      <c r="L94" s="11">
        <v>3567870</v>
      </c>
      <c r="M94" s="13">
        <v>4176000</v>
      </c>
      <c r="N94" s="24">
        <v>0</v>
      </c>
      <c r="O94" s="24"/>
      <c r="P94" s="31">
        <v>0</v>
      </c>
      <c r="Q94" s="31"/>
      <c r="R94" s="31">
        <v>4176000</v>
      </c>
      <c r="S94" s="31"/>
      <c r="T94" s="24">
        <v>7743870</v>
      </c>
      <c r="U94" s="24"/>
      <c r="V94" s="24"/>
      <c r="W94" s="24"/>
    </row>
    <row r="95" spans="1:23" ht="14.25" customHeight="1">
      <c r="A95" s="6"/>
      <c r="B95" s="37">
        <v>2</v>
      </c>
      <c r="C95" s="37"/>
      <c r="D95" s="37"/>
      <c r="E95" s="35" t="s">
        <v>746</v>
      </c>
      <c r="F95" s="35"/>
      <c r="G95" s="33" t="s">
        <v>391</v>
      </c>
      <c r="H95" s="33"/>
      <c r="I95" s="33"/>
      <c r="J95" s="33"/>
      <c r="K95" s="9">
        <v>33076</v>
      </c>
      <c r="L95" s="11">
        <v>5277650</v>
      </c>
      <c r="M95" s="13">
        <v>7099200</v>
      </c>
      <c r="N95" s="24">
        <v>0</v>
      </c>
      <c r="O95" s="24"/>
      <c r="P95" s="31">
        <v>0</v>
      </c>
      <c r="Q95" s="31"/>
      <c r="R95" s="31">
        <v>7099200</v>
      </c>
      <c r="S95" s="31"/>
      <c r="T95" s="24">
        <v>12376850</v>
      </c>
      <c r="U95" s="24"/>
      <c r="V95" s="24"/>
      <c r="W95" s="24"/>
    </row>
    <row r="96" spans="1:23" ht="13.5" customHeight="1">
      <c r="A96" s="6"/>
      <c r="B96" s="37">
        <v>3</v>
      </c>
      <c r="C96" s="37"/>
      <c r="D96" s="37"/>
      <c r="E96" s="35" t="s">
        <v>752</v>
      </c>
      <c r="F96" s="35"/>
      <c r="G96" s="33" t="s">
        <v>397</v>
      </c>
      <c r="H96" s="33"/>
      <c r="I96" s="33"/>
      <c r="J96" s="33"/>
      <c r="K96" s="9">
        <v>34954</v>
      </c>
      <c r="L96" s="11">
        <v>0</v>
      </c>
      <c r="M96" s="13">
        <v>6264000</v>
      </c>
      <c r="N96" s="24">
        <v>0</v>
      </c>
      <c r="O96" s="24"/>
      <c r="P96" s="31">
        <v>0</v>
      </c>
      <c r="Q96" s="31"/>
      <c r="R96" s="31">
        <v>6264000</v>
      </c>
      <c r="S96" s="31"/>
      <c r="T96" s="24">
        <v>6264000</v>
      </c>
      <c r="U96" s="24"/>
      <c r="V96" s="24"/>
      <c r="W96" s="24"/>
    </row>
    <row r="97" spans="1:23" ht="13.5" customHeight="1">
      <c r="A97" s="6"/>
      <c r="B97" s="37">
        <v>4</v>
      </c>
      <c r="C97" s="37"/>
      <c r="D97" s="37"/>
      <c r="E97" s="35" t="s">
        <v>755</v>
      </c>
      <c r="F97" s="35"/>
      <c r="G97" s="33" t="s">
        <v>399</v>
      </c>
      <c r="H97" s="33"/>
      <c r="I97" s="33"/>
      <c r="J97" s="33"/>
      <c r="K97" s="9">
        <v>35358</v>
      </c>
      <c r="L97" s="11">
        <v>1221480</v>
      </c>
      <c r="M97" s="13">
        <v>5794200</v>
      </c>
      <c r="N97" s="24">
        <v>0</v>
      </c>
      <c r="O97" s="24"/>
      <c r="P97" s="31">
        <v>0</v>
      </c>
      <c r="Q97" s="31"/>
      <c r="R97" s="31">
        <v>5794200</v>
      </c>
      <c r="S97" s="31"/>
      <c r="T97" s="24">
        <v>7015680</v>
      </c>
      <c r="U97" s="24"/>
      <c r="V97" s="24"/>
      <c r="W97" s="24"/>
    </row>
    <row r="98" spans="1:23" ht="13.5" customHeight="1">
      <c r="A98" s="6"/>
      <c r="B98" s="37">
        <v>5</v>
      </c>
      <c r="C98" s="37"/>
      <c r="D98" s="37"/>
      <c r="E98" s="35" t="s">
        <v>757</v>
      </c>
      <c r="F98" s="35"/>
      <c r="G98" s="33" t="s">
        <v>401</v>
      </c>
      <c r="H98" s="33"/>
      <c r="I98" s="33"/>
      <c r="J98" s="33"/>
      <c r="K98" s="9">
        <v>35906</v>
      </c>
      <c r="L98" s="11">
        <v>205370</v>
      </c>
      <c r="M98" s="13">
        <v>4698000</v>
      </c>
      <c r="N98" s="24">
        <v>0</v>
      </c>
      <c r="O98" s="24"/>
      <c r="P98" s="31">
        <v>0</v>
      </c>
      <c r="Q98" s="31"/>
      <c r="R98" s="31">
        <v>4698000</v>
      </c>
      <c r="S98" s="31"/>
      <c r="T98" s="24">
        <v>4903370</v>
      </c>
      <c r="U98" s="24"/>
      <c r="V98" s="24"/>
      <c r="W98" s="24"/>
    </row>
    <row r="99" spans="1:23" ht="13.5" customHeight="1">
      <c r="A99" s="6"/>
      <c r="B99" s="37">
        <v>6</v>
      </c>
      <c r="C99" s="37"/>
      <c r="D99" s="37"/>
      <c r="E99" s="35" t="s">
        <v>760</v>
      </c>
      <c r="F99" s="35"/>
      <c r="G99" s="33" t="s">
        <v>404</v>
      </c>
      <c r="H99" s="33"/>
      <c r="I99" s="33"/>
      <c r="J99" s="33"/>
      <c r="K99" s="9">
        <v>36131</v>
      </c>
      <c r="L99" s="11">
        <v>0</v>
      </c>
      <c r="M99" s="13">
        <v>5846400</v>
      </c>
      <c r="N99" s="24">
        <v>0</v>
      </c>
      <c r="O99" s="24"/>
      <c r="P99" s="31">
        <v>0</v>
      </c>
      <c r="Q99" s="31"/>
      <c r="R99" s="31">
        <v>5846400</v>
      </c>
      <c r="S99" s="31"/>
      <c r="T99" s="24">
        <v>5846400</v>
      </c>
      <c r="U99" s="24"/>
      <c r="V99" s="24"/>
      <c r="W99" s="24"/>
    </row>
    <row r="100" spans="1:23" ht="13.5" customHeight="1">
      <c r="A100" s="6"/>
      <c r="B100" s="37">
        <v>7</v>
      </c>
      <c r="C100" s="37"/>
      <c r="D100" s="37"/>
      <c r="E100" s="35" t="s">
        <v>761</v>
      </c>
      <c r="F100" s="35"/>
      <c r="G100" s="33" t="s">
        <v>405</v>
      </c>
      <c r="H100" s="33"/>
      <c r="I100" s="33"/>
      <c r="J100" s="33"/>
      <c r="K100" s="9">
        <v>36053</v>
      </c>
      <c r="L100" s="11">
        <v>0</v>
      </c>
      <c r="M100" s="13">
        <v>5898600</v>
      </c>
      <c r="N100" s="24">
        <v>0</v>
      </c>
      <c r="O100" s="24"/>
      <c r="P100" s="31">
        <v>0</v>
      </c>
      <c r="Q100" s="31"/>
      <c r="R100" s="31">
        <v>5220000</v>
      </c>
      <c r="S100" s="31"/>
      <c r="T100" s="24">
        <v>5898600</v>
      </c>
      <c r="U100" s="24"/>
      <c r="V100" s="24"/>
      <c r="W100" s="24"/>
    </row>
    <row r="101" spans="1:23" ht="18" customHeight="1">
      <c r="A101" s="6"/>
      <c r="B101" s="39" t="s">
        <v>531</v>
      </c>
      <c r="C101" s="39"/>
      <c r="D101" s="39"/>
      <c r="E101" s="34" t="s">
        <v>763</v>
      </c>
      <c r="F101" s="34"/>
      <c r="G101" s="34"/>
      <c r="H101" s="27" t="s">
        <v>142</v>
      </c>
      <c r="I101" s="27"/>
      <c r="J101" s="27"/>
      <c r="K101" s="8">
        <v>44</v>
      </c>
      <c r="L101" s="11">
        <v>12038560</v>
      </c>
      <c r="M101" s="12">
        <v>215340660</v>
      </c>
      <c r="N101" s="30">
        <v>169935590</v>
      </c>
      <c r="O101" s="30"/>
      <c r="P101" s="31">
        <v>0</v>
      </c>
      <c r="Q101" s="31"/>
      <c r="R101" s="31">
        <f>SUM(R102:S106)</f>
        <v>26465400</v>
      </c>
      <c r="S101" s="31"/>
      <c r="T101" s="30">
        <v>57443630</v>
      </c>
      <c r="U101" s="30"/>
      <c r="V101" s="27"/>
      <c r="W101" s="27"/>
    </row>
    <row r="102" spans="1:23" ht="13.5" customHeight="1">
      <c r="A102" s="6"/>
      <c r="B102" s="37">
        <v>1</v>
      </c>
      <c r="C102" s="37"/>
      <c r="D102" s="37"/>
      <c r="E102" s="35" t="s">
        <v>765</v>
      </c>
      <c r="F102" s="35"/>
      <c r="G102" s="33" t="s">
        <v>408</v>
      </c>
      <c r="H102" s="33"/>
      <c r="I102" s="33"/>
      <c r="J102" s="33"/>
      <c r="K102" s="9">
        <v>35007</v>
      </c>
      <c r="L102" s="11">
        <v>4538700</v>
      </c>
      <c r="M102" s="13">
        <v>7542900</v>
      </c>
      <c r="N102" s="24">
        <v>0</v>
      </c>
      <c r="O102" s="24"/>
      <c r="P102" s="31">
        <v>0</v>
      </c>
      <c r="Q102" s="31"/>
      <c r="R102" s="31">
        <v>7542900</v>
      </c>
      <c r="S102" s="31"/>
      <c r="T102" s="24">
        <v>12081600</v>
      </c>
      <c r="U102" s="24"/>
      <c r="V102" s="24"/>
      <c r="W102" s="24"/>
    </row>
    <row r="103" spans="1:23" ht="14.25" customHeight="1">
      <c r="A103" s="6"/>
      <c r="B103" s="37">
        <v>2</v>
      </c>
      <c r="C103" s="37"/>
      <c r="D103" s="37"/>
      <c r="E103" s="35" t="s">
        <v>767</v>
      </c>
      <c r="F103" s="35"/>
      <c r="G103" s="33" t="s">
        <v>410</v>
      </c>
      <c r="H103" s="33"/>
      <c r="I103" s="33"/>
      <c r="J103" s="33"/>
      <c r="K103" s="9">
        <v>34927</v>
      </c>
      <c r="L103" s="11">
        <v>0</v>
      </c>
      <c r="M103" s="13">
        <v>5381820</v>
      </c>
      <c r="N103" s="24">
        <v>0</v>
      </c>
      <c r="O103" s="24"/>
      <c r="P103" s="31">
        <v>0</v>
      </c>
      <c r="Q103" s="31"/>
      <c r="R103" s="31">
        <v>4567500</v>
      </c>
      <c r="S103" s="31"/>
      <c r="T103" s="24">
        <v>5381820</v>
      </c>
      <c r="U103" s="24"/>
      <c r="V103" s="24"/>
      <c r="W103" s="24"/>
    </row>
    <row r="104" spans="1:23" ht="14.25" customHeight="1">
      <c r="A104" s="6"/>
      <c r="B104" s="37">
        <v>3</v>
      </c>
      <c r="C104" s="37"/>
      <c r="D104" s="37"/>
      <c r="E104" s="35" t="s">
        <v>768</v>
      </c>
      <c r="F104" s="35"/>
      <c r="G104" s="33" t="s">
        <v>411</v>
      </c>
      <c r="H104" s="33"/>
      <c r="I104" s="33"/>
      <c r="J104" s="33"/>
      <c r="K104" s="9">
        <v>35667</v>
      </c>
      <c r="L104" s="11">
        <v>0</v>
      </c>
      <c r="M104" s="13">
        <v>5668920</v>
      </c>
      <c r="N104" s="24">
        <v>0</v>
      </c>
      <c r="O104" s="24"/>
      <c r="P104" s="31">
        <v>0</v>
      </c>
      <c r="Q104" s="31"/>
      <c r="R104" s="31">
        <v>4176000</v>
      </c>
      <c r="S104" s="31"/>
      <c r="T104" s="24">
        <v>5668920</v>
      </c>
      <c r="U104" s="24"/>
      <c r="V104" s="24"/>
      <c r="W104" s="24"/>
    </row>
    <row r="105" spans="1:23" ht="13.5" customHeight="1">
      <c r="A105" s="6"/>
      <c r="B105" s="37">
        <v>4</v>
      </c>
      <c r="C105" s="37"/>
      <c r="D105" s="37"/>
      <c r="E105" s="35" t="s">
        <v>770</v>
      </c>
      <c r="F105" s="35"/>
      <c r="G105" s="33" t="s">
        <v>413</v>
      </c>
      <c r="H105" s="33"/>
      <c r="I105" s="33"/>
      <c r="J105" s="33"/>
      <c r="K105" s="9">
        <v>35802</v>
      </c>
      <c r="L105" s="11">
        <v>324000</v>
      </c>
      <c r="M105" s="13">
        <v>4176000</v>
      </c>
      <c r="N105" s="24">
        <v>0</v>
      </c>
      <c r="O105" s="24"/>
      <c r="P105" s="31">
        <v>0</v>
      </c>
      <c r="Q105" s="31"/>
      <c r="R105" s="31">
        <v>4176000</v>
      </c>
      <c r="S105" s="31"/>
      <c r="T105" s="24">
        <v>4500000</v>
      </c>
      <c r="U105" s="24"/>
      <c r="V105" s="24"/>
      <c r="W105" s="24"/>
    </row>
    <row r="106" spans="1:23" ht="13.5" customHeight="1">
      <c r="A106" s="6"/>
      <c r="B106" s="37">
        <v>5</v>
      </c>
      <c r="C106" s="37"/>
      <c r="D106" s="37"/>
      <c r="E106" s="35" t="s">
        <v>771</v>
      </c>
      <c r="F106" s="35"/>
      <c r="G106" s="33" t="s">
        <v>414</v>
      </c>
      <c r="H106" s="33"/>
      <c r="I106" s="33"/>
      <c r="J106" s="33"/>
      <c r="K106" s="9">
        <v>35768</v>
      </c>
      <c r="L106" s="11">
        <v>0</v>
      </c>
      <c r="M106" s="13">
        <v>6003000</v>
      </c>
      <c r="N106" s="24">
        <v>1750000</v>
      </c>
      <c r="O106" s="24"/>
      <c r="P106" s="31">
        <v>0</v>
      </c>
      <c r="Q106" s="31"/>
      <c r="R106" s="31">
        <v>6003000</v>
      </c>
      <c r="S106" s="31"/>
      <c r="T106" s="24">
        <v>4253000</v>
      </c>
      <c r="U106" s="24"/>
      <c r="V106" s="24"/>
      <c r="W106" s="24"/>
    </row>
    <row r="107" spans="1:23" ht="18" customHeight="1">
      <c r="A107" s="6"/>
      <c r="B107" s="39" t="s">
        <v>531</v>
      </c>
      <c r="C107" s="39"/>
      <c r="D107" s="39"/>
      <c r="E107" s="34" t="s">
        <v>774</v>
      </c>
      <c r="F107" s="34"/>
      <c r="G107" s="34"/>
      <c r="H107" s="27" t="s">
        <v>142</v>
      </c>
      <c r="I107" s="27"/>
      <c r="J107" s="27"/>
      <c r="K107" s="8">
        <v>40</v>
      </c>
      <c r="L107" s="11">
        <v>1160150</v>
      </c>
      <c r="M107" s="12">
        <v>196689600</v>
      </c>
      <c r="N107" s="30">
        <v>158337000</v>
      </c>
      <c r="O107" s="30"/>
      <c r="P107" s="31">
        <v>0</v>
      </c>
      <c r="Q107" s="31"/>
      <c r="R107" s="31">
        <f>SUM(R108:S113)</f>
        <v>24168600</v>
      </c>
      <c r="S107" s="31"/>
      <c r="T107" s="30">
        <v>39512750</v>
      </c>
      <c r="U107" s="30"/>
      <c r="V107" s="27"/>
      <c r="W107" s="27"/>
    </row>
    <row r="108" spans="1:23" ht="13.5" customHeight="1">
      <c r="A108" s="6"/>
      <c r="B108" s="37">
        <v>1</v>
      </c>
      <c r="C108" s="37"/>
      <c r="D108" s="37"/>
      <c r="E108" s="35" t="s">
        <v>775</v>
      </c>
      <c r="F108" s="35"/>
      <c r="G108" s="33" t="s">
        <v>272</v>
      </c>
      <c r="H108" s="33"/>
      <c r="I108" s="33"/>
      <c r="J108" s="33"/>
      <c r="K108" s="9">
        <v>35385</v>
      </c>
      <c r="L108" s="11">
        <v>827370</v>
      </c>
      <c r="M108" s="13">
        <v>1044000</v>
      </c>
      <c r="N108" s="24">
        <v>0</v>
      </c>
      <c r="O108" s="24"/>
      <c r="P108" s="31">
        <v>0</v>
      </c>
      <c r="Q108" s="31"/>
      <c r="R108" s="31">
        <v>1044000</v>
      </c>
      <c r="S108" s="31"/>
      <c r="T108" s="24">
        <v>1871370</v>
      </c>
      <c r="U108" s="24"/>
      <c r="V108" s="24"/>
      <c r="W108" s="24"/>
    </row>
    <row r="109" spans="1:23" ht="13.5" customHeight="1">
      <c r="A109" s="6"/>
      <c r="B109" s="37">
        <v>2</v>
      </c>
      <c r="C109" s="37"/>
      <c r="D109" s="37"/>
      <c r="E109" s="35" t="s">
        <v>776</v>
      </c>
      <c r="F109" s="35"/>
      <c r="G109" s="33" t="s">
        <v>417</v>
      </c>
      <c r="H109" s="33"/>
      <c r="I109" s="33"/>
      <c r="J109" s="33"/>
      <c r="K109" s="9">
        <v>34794</v>
      </c>
      <c r="L109" s="11">
        <v>1020600</v>
      </c>
      <c r="M109" s="13">
        <v>1305000</v>
      </c>
      <c r="N109" s="24">
        <v>0</v>
      </c>
      <c r="O109" s="24"/>
      <c r="P109" s="31">
        <v>0</v>
      </c>
      <c r="Q109" s="31"/>
      <c r="R109" s="31">
        <v>1305000</v>
      </c>
      <c r="S109" s="31"/>
      <c r="T109" s="24">
        <v>2325600</v>
      </c>
      <c r="U109" s="24"/>
      <c r="V109" s="24"/>
      <c r="W109" s="24"/>
    </row>
    <row r="110" spans="1:23" ht="13.5" customHeight="1">
      <c r="A110" s="6"/>
      <c r="B110" s="37">
        <v>3</v>
      </c>
      <c r="C110" s="37"/>
      <c r="D110" s="37"/>
      <c r="E110" s="35" t="s">
        <v>777</v>
      </c>
      <c r="F110" s="35"/>
      <c r="G110" s="33" t="s">
        <v>418</v>
      </c>
      <c r="H110" s="33"/>
      <c r="I110" s="33"/>
      <c r="J110" s="33"/>
      <c r="K110" s="9">
        <v>35914</v>
      </c>
      <c r="L110" s="11">
        <v>0</v>
      </c>
      <c r="M110" s="13">
        <v>6765120</v>
      </c>
      <c r="N110" s="24">
        <v>0</v>
      </c>
      <c r="O110" s="24"/>
      <c r="P110" s="31">
        <v>0</v>
      </c>
      <c r="Q110" s="31"/>
      <c r="R110" s="31">
        <v>5950800</v>
      </c>
      <c r="S110" s="31"/>
      <c r="T110" s="24">
        <v>6765120</v>
      </c>
      <c r="U110" s="24"/>
      <c r="V110" s="24"/>
      <c r="W110" s="24"/>
    </row>
    <row r="111" spans="1:23" ht="13.5" customHeight="1">
      <c r="A111" s="6"/>
      <c r="B111" s="37">
        <v>4</v>
      </c>
      <c r="C111" s="37"/>
      <c r="D111" s="37"/>
      <c r="E111" s="35" t="s">
        <v>778</v>
      </c>
      <c r="F111" s="35"/>
      <c r="G111" s="33" t="s">
        <v>419</v>
      </c>
      <c r="H111" s="33"/>
      <c r="I111" s="33"/>
      <c r="J111" s="33"/>
      <c r="K111" s="9">
        <v>35457</v>
      </c>
      <c r="L111" s="11">
        <v>0</v>
      </c>
      <c r="M111" s="13">
        <v>4176000</v>
      </c>
      <c r="N111" s="24">
        <v>0</v>
      </c>
      <c r="O111" s="24"/>
      <c r="P111" s="31">
        <v>0</v>
      </c>
      <c r="Q111" s="31"/>
      <c r="R111" s="31">
        <v>4176000</v>
      </c>
      <c r="S111" s="31"/>
      <c r="T111" s="24">
        <v>4176000</v>
      </c>
      <c r="U111" s="24"/>
      <c r="V111" s="24"/>
      <c r="W111" s="24"/>
    </row>
    <row r="112" spans="1:23" ht="13.5" customHeight="1">
      <c r="A112" s="6"/>
      <c r="B112" s="37">
        <v>5</v>
      </c>
      <c r="C112" s="37"/>
      <c r="D112" s="37"/>
      <c r="E112" s="35" t="s">
        <v>779</v>
      </c>
      <c r="F112" s="35"/>
      <c r="G112" s="33" t="s">
        <v>420</v>
      </c>
      <c r="H112" s="33"/>
      <c r="I112" s="33"/>
      <c r="J112" s="33"/>
      <c r="K112" s="9">
        <v>35576</v>
      </c>
      <c r="L112" s="11">
        <v>0</v>
      </c>
      <c r="M112" s="13">
        <v>5846400</v>
      </c>
      <c r="N112" s="24">
        <v>0</v>
      </c>
      <c r="O112" s="24"/>
      <c r="P112" s="31">
        <v>0</v>
      </c>
      <c r="Q112" s="31"/>
      <c r="R112" s="31">
        <v>5846400</v>
      </c>
      <c r="S112" s="31"/>
      <c r="T112" s="24">
        <v>5846400</v>
      </c>
      <c r="U112" s="24"/>
      <c r="V112" s="24"/>
      <c r="W112" s="24"/>
    </row>
    <row r="113" spans="1:23" ht="14.25" customHeight="1">
      <c r="A113" s="6"/>
      <c r="B113" s="37">
        <v>6</v>
      </c>
      <c r="C113" s="37"/>
      <c r="D113" s="37"/>
      <c r="E113" s="35" t="s">
        <v>781</v>
      </c>
      <c r="F113" s="35"/>
      <c r="G113" s="33" t="s">
        <v>421</v>
      </c>
      <c r="H113" s="33"/>
      <c r="I113" s="33"/>
      <c r="J113" s="33"/>
      <c r="K113" s="9">
        <v>35990</v>
      </c>
      <c r="L113" s="11">
        <v>0</v>
      </c>
      <c r="M113" s="13">
        <v>5846400</v>
      </c>
      <c r="N113" s="24">
        <v>0</v>
      </c>
      <c r="O113" s="24"/>
      <c r="P113" s="31">
        <v>0</v>
      </c>
      <c r="Q113" s="31"/>
      <c r="R113" s="31">
        <v>5846400</v>
      </c>
      <c r="S113" s="31"/>
      <c r="T113" s="24">
        <v>5846400</v>
      </c>
      <c r="U113" s="24"/>
      <c r="V113" s="24"/>
      <c r="W113" s="24"/>
    </row>
    <row r="114" spans="1:23" ht="18" customHeight="1">
      <c r="A114" s="6"/>
      <c r="B114" s="39" t="s">
        <v>531</v>
      </c>
      <c r="C114" s="39"/>
      <c r="D114" s="39"/>
      <c r="E114" s="34" t="s">
        <v>783</v>
      </c>
      <c r="F114" s="34"/>
      <c r="G114" s="34"/>
      <c r="H114" s="27" t="s">
        <v>142</v>
      </c>
      <c r="I114" s="27"/>
      <c r="J114" s="27"/>
      <c r="K114" s="8">
        <v>47</v>
      </c>
      <c r="L114" s="11">
        <v>7546254</v>
      </c>
      <c r="M114" s="12">
        <v>269514900</v>
      </c>
      <c r="N114" s="30">
        <v>249436050</v>
      </c>
      <c r="O114" s="30"/>
      <c r="P114" s="31">
        <v>0</v>
      </c>
      <c r="Q114" s="31"/>
      <c r="R114" s="31">
        <f>SUM(R115)</f>
        <v>5571900</v>
      </c>
      <c r="S114" s="31"/>
      <c r="T114" s="30">
        <v>15448464</v>
      </c>
      <c r="U114" s="30"/>
      <c r="V114" s="27"/>
      <c r="W114" s="27"/>
    </row>
    <row r="115" spans="1:23" ht="13.5" customHeight="1">
      <c r="A115" s="6"/>
      <c r="B115" s="37">
        <v>1</v>
      </c>
      <c r="C115" s="37"/>
      <c r="D115" s="37"/>
      <c r="E115" s="35" t="s">
        <v>784</v>
      </c>
      <c r="F115" s="35"/>
      <c r="G115" s="33" t="s">
        <v>425</v>
      </c>
      <c r="H115" s="33"/>
      <c r="I115" s="33"/>
      <c r="J115" s="33"/>
      <c r="K115" s="9">
        <v>35957</v>
      </c>
      <c r="L115" s="11">
        <v>135900</v>
      </c>
      <c r="M115" s="13">
        <v>5571900</v>
      </c>
      <c r="N115" s="24">
        <v>0</v>
      </c>
      <c r="O115" s="24"/>
      <c r="P115" s="31">
        <v>0</v>
      </c>
      <c r="Q115" s="31"/>
      <c r="R115" s="31">
        <v>5571900</v>
      </c>
      <c r="S115" s="31"/>
      <c r="T115" s="24">
        <v>5707800</v>
      </c>
      <c r="U115" s="24"/>
      <c r="V115" s="24"/>
      <c r="W115" s="24"/>
    </row>
    <row r="116" spans="1:23" ht="18" customHeight="1">
      <c r="A116" s="6"/>
      <c r="B116" s="39" t="s">
        <v>531</v>
      </c>
      <c r="C116" s="39"/>
      <c r="D116" s="39"/>
      <c r="E116" s="34" t="s">
        <v>785</v>
      </c>
      <c r="F116" s="34"/>
      <c r="G116" s="34"/>
      <c r="H116" s="27" t="s">
        <v>142</v>
      </c>
      <c r="I116" s="27"/>
      <c r="J116" s="27"/>
      <c r="K116" s="8">
        <v>48</v>
      </c>
      <c r="L116" s="11">
        <v>33712164</v>
      </c>
      <c r="M116" s="12">
        <v>253898460</v>
      </c>
      <c r="N116" s="30">
        <v>212063550</v>
      </c>
      <c r="O116" s="30"/>
      <c r="P116" s="31">
        <v>0</v>
      </c>
      <c r="Q116" s="31"/>
      <c r="R116" s="31">
        <f>SUM(R117:S119)</f>
        <v>17340840</v>
      </c>
      <c r="S116" s="31"/>
      <c r="T116" s="30">
        <v>69594654</v>
      </c>
      <c r="U116" s="30"/>
      <c r="V116" s="27"/>
      <c r="W116" s="27"/>
    </row>
    <row r="117" spans="1:23" ht="14.25" customHeight="1">
      <c r="A117" s="6"/>
      <c r="B117" s="37">
        <v>1</v>
      </c>
      <c r="C117" s="37"/>
      <c r="D117" s="37"/>
      <c r="E117" s="35" t="s">
        <v>786</v>
      </c>
      <c r="F117" s="35"/>
      <c r="G117" s="33" t="s">
        <v>426</v>
      </c>
      <c r="H117" s="33"/>
      <c r="I117" s="33"/>
      <c r="J117" s="33"/>
      <c r="K117" s="9">
        <v>35383</v>
      </c>
      <c r="L117" s="11">
        <v>3360900</v>
      </c>
      <c r="M117" s="13">
        <v>7447320</v>
      </c>
      <c r="N117" s="24">
        <v>0</v>
      </c>
      <c r="O117" s="24"/>
      <c r="P117" s="31">
        <v>0</v>
      </c>
      <c r="Q117" s="31"/>
      <c r="R117" s="31">
        <v>7447320</v>
      </c>
      <c r="S117" s="31"/>
      <c r="T117" s="24">
        <v>10808220</v>
      </c>
      <c r="U117" s="24"/>
      <c r="V117" s="24"/>
      <c r="W117" s="24"/>
    </row>
    <row r="118" spans="1:23" ht="13.5" customHeight="1">
      <c r="A118" s="6"/>
      <c r="B118" s="37">
        <v>2</v>
      </c>
      <c r="C118" s="37"/>
      <c r="D118" s="37"/>
      <c r="E118" s="35" t="s">
        <v>787</v>
      </c>
      <c r="F118" s="35"/>
      <c r="G118" s="33" t="s">
        <v>427</v>
      </c>
      <c r="H118" s="33"/>
      <c r="I118" s="33"/>
      <c r="J118" s="33"/>
      <c r="K118" s="9">
        <v>35276</v>
      </c>
      <c r="L118" s="11">
        <v>2472260</v>
      </c>
      <c r="M118" s="13">
        <v>3125700</v>
      </c>
      <c r="N118" s="24">
        <v>0</v>
      </c>
      <c r="O118" s="24"/>
      <c r="P118" s="31">
        <v>0</v>
      </c>
      <c r="Q118" s="31"/>
      <c r="R118" s="31">
        <v>3125700</v>
      </c>
      <c r="S118" s="31"/>
      <c r="T118" s="24">
        <v>5597960</v>
      </c>
      <c r="U118" s="24"/>
      <c r="V118" s="24"/>
      <c r="W118" s="24"/>
    </row>
    <row r="119" spans="1:23" ht="13.5" customHeight="1">
      <c r="A119" s="6"/>
      <c r="B119" s="37">
        <v>3</v>
      </c>
      <c r="C119" s="37"/>
      <c r="D119" s="37"/>
      <c r="E119" s="35" t="s">
        <v>788</v>
      </c>
      <c r="F119" s="35"/>
      <c r="G119" s="33" t="s">
        <v>428</v>
      </c>
      <c r="H119" s="33"/>
      <c r="I119" s="33"/>
      <c r="J119" s="33"/>
      <c r="K119" s="9">
        <v>35481</v>
      </c>
      <c r="L119" s="11">
        <v>135900</v>
      </c>
      <c r="M119" s="13">
        <v>6767820</v>
      </c>
      <c r="N119" s="24">
        <v>0</v>
      </c>
      <c r="O119" s="24"/>
      <c r="P119" s="31">
        <v>0</v>
      </c>
      <c r="Q119" s="31"/>
      <c r="R119" s="31">
        <v>6767820</v>
      </c>
      <c r="S119" s="31"/>
      <c r="T119" s="24">
        <v>6903720</v>
      </c>
      <c r="U119" s="24"/>
      <c r="V119" s="24"/>
      <c r="W119" s="24"/>
    </row>
    <row r="120" spans="1:23" ht="18" customHeight="1">
      <c r="A120" s="6"/>
      <c r="B120" s="39" t="s">
        <v>531</v>
      </c>
      <c r="C120" s="39"/>
      <c r="D120" s="39"/>
      <c r="E120" s="34" t="s">
        <v>792</v>
      </c>
      <c r="F120" s="34"/>
      <c r="G120" s="34"/>
      <c r="H120" s="27" t="s">
        <v>142</v>
      </c>
      <c r="I120" s="27"/>
      <c r="J120" s="27"/>
      <c r="K120" s="8">
        <v>49</v>
      </c>
      <c r="L120" s="11">
        <v>20904974</v>
      </c>
      <c r="M120" s="12">
        <v>282979440</v>
      </c>
      <c r="N120" s="30">
        <v>245326680</v>
      </c>
      <c r="O120" s="30"/>
      <c r="P120" s="31">
        <v>0</v>
      </c>
      <c r="Q120" s="31"/>
      <c r="R120" s="31">
        <f>SUM(R121:S125)</f>
        <v>27968220</v>
      </c>
      <c r="S120" s="31"/>
      <c r="T120" s="30">
        <v>58557734</v>
      </c>
      <c r="U120" s="30"/>
      <c r="V120" s="27"/>
      <c r="W120" s="27"/>
    </row>
    <row r="121" spans="1:23" ht="14.25" customHeight="1">
      <c r="A121" s="6"/>
      <c r="B121" s="37">
        <v>1</v>
      </c>
      <c r="C121" s="37"/>
      <c r="D121" s="37"/>
      <c r="E121" s="35" t="s">
        <v>794</v>
      </c>
      <c r="F121" s="35"/>
      <c r="G121" s="33" t="s">
        <v>189</v>
      </c>
      <c r="H121" s="33"/>
      <c r="I121" s="33"/>
      <c r="J121" s="33"/>
      <c r="K121" s="9">
        <v>35694</v>
      </c>
      <c r="L121" s="11">
        <v>951300</v>
      </c>
      <c r="M121" s="13">
        <v>6115500</v>
      </c>
      <c r="N121" s="24">
        <v>0</v>
      </c>
      <c r="O121" s="24"/>
      <c r="P121" s="31">
        <v>0</v>
      </c>
      <c r="Q121" s="31"/>
      <c r="R121" s="31">
        <v>6115500</v>
      </c>
      <c r="S121" s="31"/>
      <c r="T121" s="24">
        <v>7066800</v>
      </c>
      <c r="U121" s="24"/>
      <c r="V121" s="24"/>
      <c r="W121" s="24"/>
    </row>
    <row r="122" spans="1:23" ht="13.5" customHeight="1">
      <c r="A122" s="6"/>
      <c r="B122" s="37">
        <v>2</v>
      </c>
      <c r="C122" s="37"/>
      <c r="D122" s="37"/>
      <c r="E122" s="35" t="s">
        <v>796</v>
      </c>
      <c r="F122" s="35"/>
      <c r="G122" s="33" t="s">
        <v>381</v>
      </c>
      <c r="H122" s="33"/>
      <c r="I122" s="33"/>
      <c r="J122" s="33"/>
      <c r="K122" s="9">
        <v>35555</v>
      </c>
      <c r="L122" s="11">
        <v>1155150</v>
      </c>
      <c r="M122" s="13">
        <v>5300100</v>
      </c>
      <c r="N122" s="24">
        <v>0</v>
      </c>
      <c r="O122" s="24"/>
      <c r="P122" s="31">
        <v>0</v>
      </c>
      <c r="Q122" s="31"/>
      <c r="R122" s="31">
        <v>5300100</v>
      </c>
      <c r="S122" s="31"/>
      <c r="T122" s="24">
        <v>6455250</v>
      </c>
      <c r="U122" s="24"/>
      <c r="V122" s="24"/>
      <c r="W122" s="24"/>
    </row>
    <row r="123" spans="1:23" ht="13.5" customHeight="1">
      <c r="A123" s="6"/>
      <c r="B123" s="37">
        <v>3</v>
      </c>
      <c r="C123" s="37"/>
      <c r="D123" s="37"/>
      <c r="E123" s="35" t="s">
        <v>797</v>
      </c>
      <c r="F123" s="35"/>
      <c r="G123" s="33" t="s">
        <v>437</v>
      </c>
      <c r="H123" s="33"/>
      <c r="I123" s="33"/>
      <c r="J123" s="33"/>
      <c r="K123" s="9">
        <v>35765</v>
      </c>
      <c r="L123" s="11">
        <v>339750</v>
      </c>
      <c r="M123" s="13">
        <v>5408820</v>
      </c>
      <c r="N123" s="24">
        <v>0</v>
      </c>
      <c r="O123" s="24"/>
      <c r="P123" s="31">
        <v>0</v>
      </c>
      <c r="Q123" s="31"/>
      <c r="R123" s="31">
        <v>5408820</v>
      </c>
      <c r="S123" s="31"/>
      <c r="T123" s="24">
        <v>5748570</v>
      </c>
      <c r="U123" s="24"/>
      <c r="V123" s="24"/>
      <c r="W123" s="24"/>
    </row>
    <row r="124" spans="1:23" ht="13.5" customHeight="1">
      <c r="A124" s="6"/>
      <c r="B124" s="37">
        <v>4</v>
      </c>
      <c r="C124" s="37"/>
      <c r="D124" s="37"/>
      <c r="E124" s="35" t="s">
        <v>798</v>
      </c>
      <c r="F124" s="35"/>
      <c r="G124" s="33" t="s">
        <v>438</v>
      </c>
      <c r="H124" s="33"/>
      <c r="I124" s="33"/>
      <c r="J124" s="33"/>
      <c r="K124" s="9">
        <v>34641</v>
      </c>
      <c r="L124" s="11">
        <v>0</v>
      </c>
      <c r="M124" s="13">
        <v>6861600</v>
      </c>
      <c r="N124" s="24">
        <v>0</v>
      </c>
      <c r="O124" s="24"/>
      <c r="P124" s="31">
        <v>0</v>
      </c>
      <c r="Q124" s="31"/>
      <c r="R124" s="31">
        <v>5843700</v>
      </c>
      <c r="S124" s="31"/>
      <c r="T124" s="24">
        <v>6861600</v>
      </c>
      <c r="U124" s="24"/>
      <c r="V124" s="24"/>
      <c r="W124" s="24"/>
    </row>
    <row r="125" spans="1:23" ht="13.5" customHeight="1">
      <c r="A125" s="6"/>
      <c r="B125" s="37">
        <v>5</v>
      </c>
      <c r="C125" s="37"/>
      <c r="D125" s="37"/>
      <c r="E125" s="35" t="s">
        <v>799</v>
      </c>
      <c r="F125" s="35"/>
      <c r="G125" s="33" t="s">
        <v>439</v>
      </c>
      <c r="H125" s="33"/>
      <c r="I125" s="33"/>
      <c r="J125" s="33"/>
      <c r="K125" s="9">
        <v>35998</v>
      </c>
      <c r="L125" s="11">
        <v>1155150</v>
      </c>
      <c r="M125" s="13">
        <v>5300100</v>
      </c>
      <c r="N125" s="24">
        <v>0</v>
      </c>
      <c r="O125" s="24"/>
      <c r="P125" s="31">
        <v>0</v>
      </c>
      <c r="Q125" s="31"/>
      <c r="R125" s="31">
        <v>5300100</v>
      </c>
      <c r="S125" s="31"/>
      <c r="T125" s="24">
        <v>6455250</v>
      </c>
      <c r="U125" s="24"/>
      <c r="V125" s="24"/>
      <c r="W125" s="24"/>
    </row>
    <row r="126" spans="1:23" ht="18" customHeight="1">
      <c r="A126" s="6"/>
      <c r="B126" s="39" t="s">
        <v>531</v>
      </c>
      <c r="C126" s="39"/>
      <c r="D126" s="39"/>
      <c r="E126" s="34" t="s">
        <v>800</v>
      </c>
      <c r="F126" s="34"/>
      <c r="G126" s="34"/>
      <c r="H126" s="27" t="s">
        <v>142</v>
      </c>
      <c r="I126" s="27"/>
      <c r="J126" s="27"/>
      <c r="K126" s="8">
        <v>54</v>
      </c>
      <c r="L126" s="11">
        <v>4050600</v>
      </c>
      <c r="M126" s="12">
        <v>248957460</v>
      </c>
      <c r="N126" s="30">
        <v>230519800</v>
      </c>
      <c r="O126" s="30"/>
      <c r="P126" s="31">
        <v>0</v>
      </c>
      <c r="Q126" s="31"/>
      <c r="R126" s="31">
        <f>SUM(R127:S127)</f>
        <v>5481000</v>
      </c>
      <c r="S126" s="31"/>
      <c r="T126" s="30">
        <v>18155660</v>
      </c>
      <c r="U126" s="30"/>
      <c r="V126" s="27"/>
      <c r="W126" s="27"/>
    </row>
    <row r="127" spans="1:23" ht="13.5" customHeight="1">
      <c r="A127" s="6"/>
      <c r="B127" s="37">
        <v>1</v>
      </c>
      <c r="C127" s="37"/>
      <c r="D127" s="37"/>
      <c r="E127" s="35" t="s">
        <v>804</v>
      </c>
      <c r="F127" s="35"/>
      <c r="G127" s="33" t="s">
        <v>443</v>
      </c>
      <c r="H127" s="33"/>
      <c r="I127" s="33"/>
      <c r="J127" s="33"/>
      <c r="K127" s="9">
        <v>36027</v>
      </c>
      <c r="L127" s="11">
        <v>0</v>
      </c>
      <c r="M127" s="13">
        <v>5481000</v>
      </c>
      <c r="N127" s="24">
        <v>0</v>
      </c>
      <c r="O127" s="24"/>
      <c r="P127" s="31">
        <v>0</v>
      </c>
      <c r="Q127" s="31"/>
      <c r="R127" s="31">
        <v>5481000</v>
      </c>
      <c r="S127" s="31"/>
      <c r="T127" s="24">
        <v>5481000</v>
      </c>
      <c r="U127" s="24"/>
      <c r="V127" s="24"/>
      <c r="W127" s="24"/>
    </row>
    <row r="128" spans="1:23" ht="18" customHeight="1">
      <c r="A128" s="6"/>
      <c r="B128" s="39" t="s">
        <v>531</v>
      </c>
      <c r="C128" s="39"/>
      <c r="D128" s="39"/>
      <c r="E128" s="34" t="s">
        <v>808</v>
      </c>
      <c r="F128" s="34"/>
      <c r="G128" s="34"/>
      <c r="H128" s="27" t="s">
        <v>142</v>
      </c>
      <c r="I128" s="27"/>
      <c r="J128" s="27"/>
      <c r="K128" s="8">
        <v>48</v>
      </c>
      <c r="L128" s="11">
        <v>32364380</v>
      </c>
      <c r="M128" s="12">
        <v>197467380</v>
      </c>
      <c r="N128" s="30">
        <v>173568690</v>
      </c>
      <c r="O128" s="30"/>
      <c r="P128" s="31">
        <v>0</v>
      </c>
      <c r="Q128" s="31"/>
      <c r="R128" s="31">
        <f>SUM(R129:S131)</f>
        <v>11953800</v>
      </c>
      <c r="S128" s="31"/>
      <c r="T128" s="30">
        <v>47493470</v>
      </c>
      <c r="U128" s="30"/>
      <c r="V128" s="27"/>
      <c r="W128" s="27"/>
    </row>
    <row r="129" spans="1:23" ht="13.5" customHeight="1">
      <c r="A129" s="6"/>
      <c r="B129" s="37">
        <v>1</v>
      </c>
      <c r="C129" s="37"/>
      <c r="D129" s="37"/>
      <c r="E129" s="35" t="s">
        <v>811</v>
      </c>
      <c r="F129" s="35"/>
      <c r="G129" s="33" t="s">
        <v>451</v>
      </c>
      <c r="H129" s="33"/>
      <c r="I129" s="33"/>
      <c r="J129" s="33"/>
      <c r="K129" s="9">
        <v>36159</v>
      </c>
      <c r="L129" s="11">
        <v>0</v>
      </c>
      <c r="M129" s="13">
        <v>4332600</v>
      </c>
      <c r="N129" s="24">
        <v>0</v>
      </c>
      <c r="O129" s="24"/>
      <c r="P129" s="31">
        <v>0</v>
      </c>
      <c r="Q129" s="31"/>
      <c r="R129" s="31">
        <v>4332600</v>
      </c>
      <c r="S129" s="31"/>
      <c r="T129" s="24">
        <v>4332600</v>
      </c>
      <c r="U129" s="24"/>
      <c r="V129" s="24"/>
      <c r="W129" s="24"/>
    </row>
    <row r="130" spans="1:23" ht="13.5" customHeight="1">
      <c r="A130" s="6"/>
      <c r="B130" s="37">
        <v>2</v>
      </c>
      <c r="C130" s="37"/>
      <c r="D130" s="37"/>
      <c r="E130" s="35" t="s">
        <v>812</v>
      </c>
      <c r="F130" s="35"/>
      <c r="G130" s="33" t="s">
        <v>452</v>
      </c>
      <c r="H130" s="33"/>
      <c r="I130" s="33"/>
      <c r="J130" s="33"/>
      <c r="K130" s="9">
        <v>35984</v>
      </c>
      <c r="L130" s="11">
        <v>0</v>
      </c>
      <c r="M130" s="13">
        <v>5376600</v>
      </c>
      <c r="N130" s="24">
        <v>0</v>
      </c>
      <c r="O130" s="24"/>
      <c r="P130" s="31">
        <v>0</v>
      </c>
      <c r="Q130" s="31"/>
      <c r="R130" s="31">
        <v>5376600</v>
      </c>
      <c r="S130" s="31"/>
      <c r="T130" s="24">
        <v>5376600</v>
      </c>
      <c r="U130" s="24"/>
      <c r="V130" s="24"/>
      <c r="W130" s="24"/>
    </row>
    <row r="131" spans="1:23" ht="14.25" customHeight="1">
      <c r="A131" s="6"/>
      <c r="B131" s="37">
        <v>3</v>
      </c>
      <c r="C131" s="37"/>
      <c r="D131" s="37"/>
      <c r="E131" s="35" t="s">
        <v>813</v>
      </c>
      <c r="F131" s="35"/>
      <c r="G131" s="33" t="s">
        <v>453</v>
      </c>
      <c r="H131" s="33"/>
      <c r="I131" s="33"/>
      <c r="J131" s="33"/>
      <c r="K131" s="9">
        <v>35778</v>
      </c>
      <c r="L131" s="11">
        <v>4104060</v>
      </c>
      <c r="M131" s="13">
        <v>2244600</v>
      </c>
      <c r="N131" s="24">
        <v>0</v>
      </c>
      <c r="O131" s="24"/>
      <c r="P131" s="31">
        <v>0</v>
      </c>
      <c r="Q131" s="31"/>
      <c r="R131" s="31">
        <v>2244600</v>
      </c>
      <c r="S131" s="31"/>
      <c r="T131" s="24">
        <v>6348660</v>
      </c>
      <c r="U131" s="24"/>
      <c r="V131" s="24"/>
      <c r="W131" s="24"/>
    </row>
    <row r="132" spans="1:23" ht="18" customHeight="1">
      <c r="A132" s="6"/>
      <c r="B132" s="39" t="s">
        <v>531</v>
      </c>
      <c r="C132" s="39"/>
      <c r="D132" s="39"/>
      <c r="E132" s="34" t="s">
        <v>815</v>
      </c>
      <c r="F132" s="34"/>
      <c r="G132" s="34"/>
      <c r="H132" s="27" t="s">
        <v>142</v>
      </c>
      <c r="I132" s="27"/>
      <c r="J132" s="27"/>
      <c r="K132" s="8">
        <v>55</v>
      </c>
      <c r="L132" s="11">
        <v>48630010</v>
      </c>
      <c r="M132" s="12">
        <v>262205820</v>
      </c>
      <c r="N132" s="30">
        <v>229211170</v>
      </c>
      <c r="O132" s="30"/>
      <c r="P132" s="31">
        <v>0</v>
      </c>
      <c r="Q132" s="31"/>
      <c r="R132" s="31">
        <f>SUM(R133:S135)</f>
        <v>15346800</v>
      </c>
      <c r="S132" s="31"/>
      <c r="T132" s="30">
        <v>77605260</v>
      </c>
      <c r="U132" s="30"/>
      <c r="V132" s="27"/>
      <c r="W132" s="27"/>
    </row>
    <row r="133" spans="1:23" ht="14.25" customHeight="1">
      <c r="A133" s="6"/>
      <c r="B133" s="37">
        <v>1</v>
      </c>
      <c r="C133" s="37"/>
      <c r="D133" s="37"/>
      <c r="E133" s="35" t="s">
        <v>816</v>
      </c>
      <c r="F133" s="35"/>
      <c r="G133" s="33" t="s">
        <v>455</v>
      </c>
      <c r="H133" s="33"/>
      <c r="I133" s="33"/>
      <c r="J133" s="33"/>
      <c r="K133" s="9">
        <v>34799</v>
      </c>
      <c r="L133" s="11">
        <v>5895040</v>
      </c>
      <c r="M133" s="13">
        <v>6681600</v>
      </c>
      <c r="N133" s="24">
        <v>0</v>
      </c>
      <c r="O133" s="24"/>
      <c r="P133" s="31">
        <v>0</v>
      </c>
      <c r="Q133" s="31"/>
      <c r="R133" s="31">
        <v>6681600</v>
      </c>
      <c r="S133" s="31"/>
      <c r="T133" s="24">
        <v>12576640</v>
      </c>
      <c r="U133" s="24"/>
      <c r="V133" s="24"/>
      <c r="W133" s="24"/>
    </row>
    <row r="134" spans="1:23" ht="14.25" customHeight="1">
      <c r="A134" s="6"/>
      <c r="B134" s="37">
        <v>2</v>
      </c>
      <c r="C134" s="37"/>
      <c r="D134" s="37"/>
      <c r="E134" s="35" t="s">
        <v>823</v>
      </c>
      <c r="F134" s="35"/>
      <c r="G134" s="33" t="s">
        <v>462</v>
      </c>
      <c r="H134" s="33"/>
      <c r="I134" s="33"/>
      <c r="J134" s="33"/>
      <c r="K134" s="9">
        <v>36036</v>
      </c>
      <c r="L134" s="11">
        <v>7673460</v>
      </c>
      <c r="M134" s="13">
        <v>4332600</v>
      </c>
      <c r="N134" s="24">
        <v>0</v>
      </c>
      <c r="O134" s="24"/>
      <c r="P134" s="31">
        <v>0</v>
      </c>
      <c r="Q134" s="31"/>
      <c r="R134" s="31">
        <v>4332600</v>
      </c>
      <c r="S134" s="31"/>
      <c r="T134" s="24">
        <v>12006060</v>
      </c>
      <c r="U134" s="24"/>
      <c r="V134" s="24"/>
      <c r="W134" s="24"/>
    </row>
    <row r="135" spans="1:23" ht="13.5" customHeight="1">
      <c r="A135" s="6"/>
      <c r="B135" s="37">
        <v>3</v>
      </c>
      <c r="C135" s="37"/>
      <c r="D135" s="37"/>
      <c r="E135" s="35" t="s">
        <v>824</v>
      </c>
      <c r="F135" s="35"/>
      <c r="G135" s="33" t="s">
        <v>463</v>
      </c>
      <c r="H135" s="33"/>
      <c r="I135" s="33"/>
      <c r="J135" s="33"/>
      <c r="K135" s="9">
        <v>35989</v>
      </c>
      <c r="L135" s="11">
        <v>0</v>
      </c>
      <c r="M135" s="13">
        <v>4332600</v>
      </c>
      <c r="N135" s="24">
        <v>0</v>
      </c>
      <c r="O135" s="24"/>
      <c r="P135" s="31">
        <v>0</v>
      </c>
      <c r="Q135" s="31"/>
      <c r="R135" s="31">
        <v>4332600</v>
      </c>
      <c r="S135" s="31"/>
      <c r="T135" s="24">
        <v>4332600</v>
      </c>
      <c r="U135" s="24"/>
      <c r="V135" s="24"/>
      <c r="W135" s="24"/>
    </row>
    <row r="136" spans="1:23" ht="18" customHeight="1">
      <c r="A136" s="6"/>
      <c r="B136" s="39" t="s">
        <v>531</v>
      </c>
      <c r="C136" s="39"/>
      <c r="D136" s="39"/>
      <c r="E136" s="34" t="s">
        <v>827</v>
      </c>
      <c r="F136" s="34"/>
      <c r="G136" s="34"/>
      <c r="H136" s="27" t="s">
        <v>142</v>
      </c>
      <c r="I136" s="27"/>
      <c r="J136" s="27"/>
      <c r="K136" s="8">
        <v>26</v>
      </c>
      <c r="L136" s="11">
        <v>22732860</v>
      </c>
      <c r="M136" s="12">
        <v>149234580</v>
      </c>
      <c r="N136" s="30">
        <v>114590600</v>
      </c>
      <c r="O136" s="30"/>
      <c r="P136" s="31">
        <v>0</v>
      </c>
      <c r="Q136" s="31"/>
      <c r="R136" s="31">
        <f>SUM(R137:S137)</f>
        <v>4437000</v>
      </c>
      <c r="S136" s="31"/>
      <c r="T136" s="30">
        <v>47354440</v>
      </c>
      <c r="U136" s="30"/>
      <c r="V136" s="27"/>
      <c r="W136" s="27"/>
    </row>
    <row r="137" spans="1:23" ht="13.5" customHeight="1">
      <c r="A137" s="6"/>
      <c r="B137" s="37">
        <v>2</v>
      </c>
      <c r="C137" s="37"/>
      <c r="D137" s="37"/>
      <c r="E137" s="35" t="s">
        <v>830</v>
      </c>
      <c r="F137" s="35"/>
      <c r="G137" s="33" t="s">
        <v>467</v>
      </c>
      <c r="H137" s="33"/>
      <c r="I137" s="33"/>
      <c r="J137" s="33"/>
      <c r="K137" s="9">
        <v>36128</v>
      </c>
      <c r="L137" s="11">
        <v>522000</v>
      </c>
      <c r="M137" s="13">
        <v>4437000</v>
      </c>
      <c r="N137" s="24">
        <v>0</v>
      </c>
      <c r="O137" s="24"/>
      <c r="P137" s="31">
        <v>0</v>
      </c>
      <c r="Q137" s="31"/>
      <c r="R137" s="31">
        <v>4437000</v>
      </c>
      <c r="S137" s="31"/>
      <c r="T137" s="24">
        <v>4959000</v>
      </c>
      <c r="U137" s="24"/>
      <c r="V137" s="24"/>
      <c r="W137" s="24"/>
    </row>
    <row r="138" spans="1:23" ht="18" customHeight="1">
      <c r="A138" s="6"/>
      <c r="B138" s="39" t="s">
        <v>531</v>
      </c>
      <c r="C138" s="39"/>
      <c r="D138" s="39"/>
      <c r="E138" s="34" t="s">
        <v>836</v>
      </c>
      <c r="F138" s="34"/>
      <c r="G138" s="34"/>
      <c r="H138" s="27" t="s">
        <v>142</v>
      </c>
      <c r="I138" s="27"/>
      <c r="J138" s="27"/>
      <c r="K138" s="8">
        <v>38</v>
      </c>
      <c r="L138" s="11">
        <v>10139500</v>
      </c>
      <c r="M138" s="12">
        <v>222878340</v>
      </c>
      <c r="N138" s="30">
        <v>170166270</v>
      </c>
      <c r="O138" s="30"/>
      <c r="P138" s="31">
        <v>0</v>
      </c>
      <c r="Q138" s="31"/>
      <c r="R138" s="31">
        <f>SUM(R139:S141)</f>
        <v>15477300</v>
      </c>
      <c r="S138" s="31"/>
      <c r="T138" s="30">
        <v>52046170</v>
      </c>
      <c r="U138" s="30"/>
      <c r="V138" s="27"/>
      <c r="W138" s="27"/>
    </row>
    <row r="139" spans="1:23" ht="14.25" customHeight="1">
      <c r="A139" s="6"/>
      <c r="B139" s="37">
        <v>1</v>
      </c>
      <c r="C139" s="37"/>
      <c r="D139" s="37"/>
      <c r="E139" s="35" t="s">
        <v>846</v>
      </c>
      <c r="F139" s="35"/>
      <c r="G139" s="33" t="s">
        <v>482</v>
      </c>
      <c r="H139" s="33"/>
      <c r="I139" s="33"/>
      <c r="J139" s="33"/>
      <c r="K139" s="9">
        <v>34713</v>
      </c>
      <c r="L139" s="11">
        <v>4402320</v>
      </c>
      <c r="M139" s="13">
        <v>7777800</v>
      </c>
      <c r="N139" s="24">
        <v>0</v>
      </c>
      <c r="O139" s="24"/>
      <c r="P139" s="31">
        <v>0</v>
      </c>
      <c r="Q139" s="31"/>
      <c r="R139" s="31">
        <v>6081300</v>
      </c>
      <c r="S139" s="31"/>
      <c r="T139" s="24">
        <v>12180120</v>
      </c>
      <c r="U139" s="24"/>
      <c r="V139" s="24"/>
      <c r="W139" s="24"/>
    </row>
    <row r="140" spans="1:23" ht="13.5" customHeight="1">
      <c r="A140" s="6"/>
      <c r="B140" s="37">
        <v>2</v>
      </c>
      <c r="C140" s="37"/>
      <c r="D140" s="37"/>
      <c r="E140" s="35" t="s">
        <v>847</v>
      </c>
      <c r="F140" s="35"/>
      <c r="G140" s="33" t="s">
        <v>483</v>
      </c>
      <c r="H140" s="33"/>
      <c r="I140" s="33"/>
      <c r="J140" s="33"/>
      <c r="K140" s="9">
        <v>35483</v>
      </c>
      <c r="L140" s="11">
        <v>-1252800</v>
      </c>
      <c r="M140" s="13">
        <v>4071600</v>
      </c>
      <c r="N140" s="24">
        <v>0</v>
      </c>
      <c r="O140" s="24"/>
      <c r="P140" s="31">
        <v>0</v>
      </c>
      <c r="Q140" s="31"/>
      <c r="R140" s="31">
        <v>4071600</v>
      </c>
      <c r="S140" s="31"/>
      <c r="T140" s="24">
        <v>2818800</v>
      </c>
      <c r="U140" s="24"/>
      <c r="V140" s="24"/>
      <c r="W140" s="24"/>
    </row>
    <row r="141" spans="1:23" ht="13.5" customHeight="1">
      <c r="A141" s="6"/>
      <c r="B141" s="37">
        <v>3</v>
      </c>
      <c r="C141" s="37"/>
      <c r="D141" s="37"/>
      <c r="E141" s="35" t="s">
        <v>855</v>
      </c>
      <c r="F141" s="35"/>
      <c r="G141" s="33" t="s">
        <v>491</v>
      </c>
      <c r="H141" s="33"/>
      <c r="I141" s="33"/>
      <c r="J141" s="33"/>
      <c r="K141" s="9">
        <v>36114</v>
      </c>
      <c r="L141" s="11">
        <v>0</v>
      </c>
      <c r="M141" s="13">
        <v>5324400</v>
      </c>
      <c r="N141" s="24">
        <v>0</v>
      </c>
      <c r="O141" s="24"/>
      <c r="P141" s="31">
        <v>0</v>
      </c>
      <c r="Q141" s="31"/>
      <c r="R141" s="31">
        <v>5324400</v>
      </c>
      <c r="S141" s="31"/>
      <c r="T141" s="24">
        <v>5324400</v>
      </c>
      <c r="U141" s="24"/>
      <c r="V141" s="24"/>
      <c r="W141" s="24"/>
    </row>
    <row r="142" spans="1:23" ht="18" customHeight="1">
      <c r="A142" s="6"/>
      <c r="B142" s="39" t="s">
        <v>531</v>
      </c>
      <c r="C142" s="39"/>
      <c r="D142" s="39"/>
      <c r="E142" s="34" t="s">
        <v>856</v>
      </c>
      <c r="F142" s="34"/>
      <c r="G142" s="34"/>
      <c r="H142" s="27" t="s">
        <v>142</v>
      </c>
      <c r="I142" s="27"/>
      <c r="J142" s="27"/>
      <c r="K142" s="8">
        <v>66</v>
      </c>
      <c r="L142" s="11">
        <v>33531270</v>
      </c>
      <c r="M142" s="12">
        <v>344574807</v>
      </c>
      <c r="N142" s="30">
        <v>275160960</v>
      </c>
      <c r="O142" s="30"/>
      <c r="P142" s="31">
        <v>0</v>
      </c>
      <c r="Q142" s="31"/>
      <c r="R142" s="31">
        <f>SUM(R143:S143)</f>
        <v>6107400</v>
      </c>
      <c r="S142" s="31"/>
      <c r="T142" s="30">
        <v>102945117</v>
      </c>
      <c r="U142" s="30"/>
      <c r="V142" s="27"/>
      <c r="W142" s="27"/>
    </row>
    <row r="143" spans="1:23" ht="13.5" customHeight="1">
      <c r="A143" s="6"/>
      <c r="B143" s="37">
        <v>1</v>
      </c>
      <c r="C143" s="37"/>
      <c r="D143" s="37"/>
      <c r="E143" s="35" t="s">
        <v>870</v>
      </c>
      <c r="F143" s="35"/>
      <c r="G143" s="33" t="s">
        <v>505</v>
      </c>
      <c r="H143" s="33"/>
      <c r="I143" s="33"/>
      <c r="J143" s="33"/>
      <c r="K143" s="9">
        <v>35936</v>
      </c>
      <c r="L143" s="11">
        <v>0</v>
      </c>
      <c r="M143" s="13">
        <v>6107400</v>
      </c>
      <c r="N143" s="24">
        <v>0</v>
      </c>
      <c r="O143" s="24"/>
      <c r="P143" s="31">
        <v>0</v>
      </c>
      <c r="Q143" s="31"/>
      <c r="R143" s="31">
        <v>6107400</v>
      </c>
      <c r="S143" s="31"/>
      <c r="T143" s="24">
        <v>6107400</v>
      </c>
      <c r="U143" s="24"/>
      <c r="V143" s="24"/>
      <c r="W143" s="24"/>
    </row>
    <row r="144" spans="1:23" ht="18" customHeight="1">
      <c r="A144" s="6"/>
      <c r="B144" s="39" t="s">
        <v>531</v>
      </c>
      <c r="C144" s="39"/>
      <c r="D144" s="39"/>
      <c r="E144" s="34" t="s">
        <v>903</v>
      </c>
      <c r="F144" s="34"/>
      <c r="G144" s="34"/>
      <c r="H144" s="27" t="s">
        <v>142</v>
      </c>
      <c r="I144" s="27"/>
      <c r="J144" s="27"/>
      <c r="K144" s="8">
        <v>65</v>
      </c>
      <c r="L144" s="11">
        <v>23113359</v>
      </c>
      <c r="M144" s="12">
        <v>343306347</v>
      </c>
      <c r="N144" s="30">
        <v>278502990</v>
      </c>
      <c r="O144" s="30"/>
      <c r="P144" s="31">
        <v>0</v>
      </c>
      <c r="Q144" s="31"/>
      <c r="R144" s="31">
        <f>SUM(R145:S148)</f>
        <v>18452700</v>
      </c>
      <c r="S144" s="31"/>
      <c r="T144" s="30">
        <v>71003916</v>
      </c>
      <c r="U144" s="30"/>
      <c r="V144" s="27"/>
      <c r="W144" s="27"/>
    </row>
    <row r="145" spans="1:23" ht="13.5" customHeight="1">
      <c r="A145" s="6"/>
      <c r="B145" s="37">
        <v>1</v>
      </c>
      <c r="C145" s="37"/>
      <c r="D145" s="37"/>
      <c r="E145" s="35" t="s">
        <v>906</v>
      </c>
      <c r="F145" s="35"/>
      <c r="G145" s="33" t="s">
        <v>4</v>
      </c>
      <c r="H145" s="33"/>
      <c r="I145" s="33"/>
      <c r="J145" s="33"/>
      <c r="K145" s="9"/>
      <c r="L145" s="11"/>
      <c r="M145" s="13"/>
      <c r="N145" s="24"/>
      <c r="O145" s="24"/>
      <c r="P145" s="31"/>
      <c r="Q145" s="31"/>
      <c r="R145" s="31">
        <v>4149900</v>
      </c>
      <c r="S145" s="31"/>
      <c r="T145" s="24">
        <v>2786240</v>
      </c>
      <c r="U145" s="24"/>
      <c r="V145" s="24"/>
      <c r="W145" s="24"/>
    </row>
    <row r="146" spans="1:23" ht="13.5" customHeight="1">
      <c r="A146" s="6"/>
      <c r="B146" s="37">
        <v>2</v>
      </c>
      <c r="C146" s="37"/>
      <c r="D146" s="37"/>
      <c r="E146" s="35" t="s">
        <v>918</v>
      </c>
      <c r="F146" s="35"/>
      <c r="G146" s="33" t="s">
        <v>14</v>
      </c>
      <c r="H146" s="33"/>
      <c r="I146" s="33"/>
      <c r="J146" s="33"/>
      <c r="K146" s="9">
        <v>35982</v>
      </c>
      <c r="L146" s="11">
        <v>0</v>
      </c>
      <c r="M146" s="13">
        <v>4802400</v>
      </c>
      <c r="N146" s="24">
        <v>0</v>
      </c>
      <c r="O146" s="24"/>
      <c r="P146" s="31">
        <v>0</v>
      </c>
      <c r="Q146" s="31"/>
      <c r="R146" s="31">
        <v>4802400</v>
      </c>
      <c r="S146" s="31"/>
      <c r="T146" s="24">
        <v>4802400</v>
      </c>
      <c r="U146" s="24"/>
      <c r="V146" s="24"/>
      <c r="W146" s="24"/>
    </row>
    <row r="147" spans="1:23" ht="13.5" customHeight="1">
      <c r="A147" s="6"/>
      <c r="B147" s="37">
        <v>3</v>
      </c>
      <c r="C147" s="37"/>
      <c r="D147" s="37"/>
      <c r="E147" s="35" t="s">
        <v>919</v>
      </c>
      <c r="F147" s="35"/>
      <c r="G147" s="33" t="s">
        <v>15</v>
      </c>
      <c r="H147" s="33"/>
      <c r="I147" s="33"/>
      <c r="J147" s="33"/>
      <c r="K147" s="9">
        <v>36117</v>
      </c>
      <c r="L147" s="11">
        <v>0</v>
      </c>
      <c r="M147" s="13">
        <v>4802400</v>
      </c>
      <c r="N147" s="24">
        <v>0</v>
      </c>
      <c r="O147" s="24"/>
      <c r="P147" s="31">
        <v>0</v>
      </c>
      <c r="Q147" s="31"/>
      <c r="R147" s="31">
        <v>4802400</v>
      </c>
      <c r="S147" s="31"/>
      <c r="T147" s="24">
        <v>4802400</v>
      </c>
      <c r="U147" s="24"/>
      <c r="V147" s="24"/>
      <c r="W147" s="24"/>
    </row>
    <row r="148" spans="1:23" ht="13.5" customHeight="1">
      <c r="A148" s="6"/>
      <c r="B148" s="37">
        <v>4</v>
      </c>
      <c r="C148" s="37"/>
      <c r="D148" s="37"/>
      <c r="E148" s="35" t="s">
        <v>922</v>
      </c>
      <c r="F148" s="35"/>
      <c r="G148" s="33" t="s">
        <v>309</v>
      </c>
      <c r="H148" s="33"/>
      <c r="I148" s="33"/>
      <c r="J148" s="33"/>
      <c r="K148" s="9">
        <v>35076</v>
      </c>
      <c r="L148" s="11">
        <v>0</v>
      </c>
      <c r="M148" s="13">
        <v>4698000</v>
      </c>
      <c r="N148" s="24">
        <v>0</v>
      </c>
      <c r="O148" s="24"/>
      <c r="P148" s="31">
        <v>0</v>
      </c>
      <c r="Q148" s="31"/>
      <c r="R148" s="31">
        <v>4698000</v>
      </c>
      <c r="S148" s="31"/>
      <c r="T148" s="24">
        <v>4698000</v>
      </c>
      <c r="U148" s="24"/>
      <c r="V148" s="24"/>
      <c r="W148" s="24"/>
    </row>
    <row r="149" spans="1:23" ht="18" customHeight="1">
      <c r="A149" s="6"/>
      <c r="B149" s="39" t="s">
        <v>531</v>
      </c>
      <c r="C149" s="39"/>
      <c r="D149" s="39"/>
      <c r="E149" s="34" t="s">
        <v>924</v>
      </c>
      <c r="F149" s="34"/>
      <c r="G149" s="34"/>
      <c r="H149" s="27" t="s">
        <v>142</v>
      </c>
      <c r="I149" s="27"/>
      <c r="J149" s="27"/>
      <c r="K149" s="8">
        <v>68</v>
      </c>
      <c r="L149" s="11">
        <v>44790676</v>
      </c>
      <c r="M149" s="12">
        <v>364624822</v>
      </c>
      <c r="N149" s="30">
        <v>308938749</v>
      </c>
      <c r="O149" s="30"/>
      <c r="P149" s="31">
        <v>0</v>
      </c>
      <c r="Q149" s="31"/>
      <c r="R149" s="31">
        <f>SUM(R150:S150)</f>
        <v>4176000</v>
      </c>
      <c r="S149" s="31"/>
      <c r="T149" s="30">
        <v>97971149</v>
      </c>
      <c r="U149" s="30"/>
      <c r="V149" s="27"/>
      <c r="W149" s="27"/>
    </row>
    <row r="150" spans="1:23" ht="13.5" customHeight="1">
      <c r="A150" s="6"/>
      <c r="B150" s="37">
        <v>1</v>
      </c>
      <c r="C150" s="37"/>
      <c r="D150" s="37"/>
      <c r="E150" s="35" t="s">
        <v>947</v>
      </c>
      <c r="F150" s="35"/>
      <c r="G150" s="33" t="s">
        <v>35</v>
      </c>
      <c r="H150" s="33"/>
      <c r="I150" s="33"/>
      <c r="J150" s="33"/>
      <c r="K150" s="9">
        <v>35917</v>
      </c>
      <c r="L150" s="11">
        <v>205370</v>
      </c>
      <c r="M150" s="13">
        <v>4176000</v>
      </c>
      <c r="N150" s="24">
        <v>0</v>
      </c>
      <c r="O150" s="24"/>
      <c r="P150" s="31">
        <v>0</v>
      </c>
      <c r="Q150" s="31"/>
      <c r="R150" s="31">
        <v>4176000</v>
      </c>
      <c r="S150" s="31"/>
      <c r="T150" s="24">
        <v>4381370</v>
      </c>
      <c r="U150" s="24"/>
      <c r="V150" s="24"/>
      <c r="W150" s="24"/>
    </row>
    <row r="151" spans="1:23" ht="18" customHeight="1">
      <c r="A151" s="6"/>
      <c r="B151" s="39" t="s">
        <v>531</v>
      </c>
      <c r="C151" s="39"/>
      <c r="D151" s="39"/>
      <c r="E151" s="34" t="s">
        <v>949</v>
      </c>
      <c r="F151" s="34"/>
      <c r="G151" s="34"/>
      <c r="H151" s="27" t="s">
        <v>142</v>
      </c>
      <c r="I151" s="27"/>
      <c r="J151" s="27"/>
      <c r="K151" s="8">
        <v>55</v>
      </c>
      <c r="L151" s="11">
        <v>9332037</v>
      </c>
      <c r="M151" s="12">
        <v>310389029</v>
      </c>
      <c r="N151" s="30">
        <v>241234810</v>
      </c>
      <c r="O151" s="30"/>
      <c r="P151" s="31">
        <v>0</v>
      </c>
      <c r="Q151" s="31"/>
      <c r="R151" s="31">
        <f>SUM(R152:S154)</f>
        <v>14276700</v>
      </c>
      <c r="S151" s="31"/>
      <c r="T151" s="30">
        <v>65519776</v>
      </c>
      <c r="U151" s="30"/>
      <c r="V151" s="27"/>
      <c r="W151" s="27"/>
    </row>
    <row r="152" spans="1:23" ht="13.5" customHeight="1">
      <c r="A152" s="6"/>
      <c r="B152" s="37">
        <v>1</v>
      </c>
      <c r="C152" s="37"/>
      <c r="D152" s="37"/>
      <c r="E152" s="35" t="s">
        <v>957</v>
      </c>
      <c r="F152" s="35"/>
      <c r="G152" s="33" t="s">
        <v>41</v>
      </c>
      <c r="H152" s="33"/>
      <c r="I152" s="33"/>
      <c r="J152" s="33"/>
      <c r="K152" s="9">
        <v>35935</v>
      </c>
      <c r="L152" s="11">
        <v>0</v>
      </c>
      <c r="M152" s="13">
        <v>6603300</v>
      </c>
      <c r="N152" s="24">
        <v>0</v>
      </c>
      <c r="O152" s="24"/>
      <c r="P152" s="31">
        <v>0</v>
      </c>
      <c r="Q152" s="31"/>
      <c r="R152" s="31">
        <v>6603300</v>
      </c>
      <c r="S152" s="31"/>
      <c r="T152" s="24">
        <v>6603300</v>
      </c>
      <c r="U152" s="24"/>
      <c r="V152" s="24"/>
      <c r="W152" s="24"/>
    </row>
    <row r="153" spans="1:23" ht="14.25" customHeight="1">
      <c r="A153" s="6"/>
      <c r="B153" s="37">
        <v>2</v>
      </c>
      <c r="C153" s="37"/>
      <c r="D153" s="37"/>
      <c r="E153" s="35" t="s">
        <v>960</v>
      </c>
      <c r="F153" s="35"/>
      <c r="G153" s="33" t="s">
        <v>44</v>
      </c>
      <c r="H153" s="33"/>
      <c r="I153" s="33"/>
      <c r="J153" s="33"/>
      <c r="K153" s="9">
        <v>36069</v>
      </c>
      <c r="L153" s="11">
        <v>0</v>
      </c>
      <c r="M153" s="13">
        <v>3549600</v>
      </c>
      <c r="N153" s="24">
        <v>0</v>
      </c>
      <c r="O153" s="24"/>
      <c r="P153" s="31">
        <v>0</v>
      </c>
      <c r="Q153" s="31"/>
      <c r="R153" s="31">
        <v>2871000</v>
      </c>
      <c r="S153" s="31"/>
      <c r="T153" s="24">
        <v>3549600</v>
      </c>
      <c r="U153" s="24"/>
      <c r="V153" s="24"/>
      <c r="W153" s="24"/>
    </row>
    <row r="154" spans="1:23" ht="13.5" customHeight="1">
      <c r="A154" s="6"/>
      <c r="B154" s="37">
        <v>3</v>
      </c>
      <c r="C154" s="37"/>
      <c r="D154" s="37"/>
      <c r="E154" s="35" t="s">
        <v>971</v>
      </c>
      <c r="F154" s="35"/>
      <c r="G154" s="33" t="s">
        <v>55</v>
      </c>
      <c r="H154" s="33"/>
      <c r="I154" s="33"/>
      <c r="J154" s="33"/>
      <c r="K154" s="9">
        <v>35904</v>
      </c>
      <c r="L154" s="11">
        <v>-1252800</v>
      </c>
      <c r="M154" s="13">
        <v>6634620</v>
      </c>
      <c r="N154" s="24">
        <v>0</v>
      </c>
      <c r="O154" s="24"/>
      <c r="P154" s="31">
        <v>0</v>
      </c>
      <c r="Q154" s="31"/>
      <c r="R154" s="31">
        <v>4802400</v>
      </c>
      <c r="S154" s="31"/>
      <c r="T154" s="24">
        <v>5381820</v>
      </c>
      <c r="U154" s="24"/>
      <c r="V154" s="24"/>
      <c r="W154" s="24"/>
    </row>
    <row r="155" spans="1:23" ht="18" customHeight="1">
      <c r="A155" s="6"/>
      <c r="B155" s="39" t="s">
        <v>531</v>
      </c>
      <c r="C155" s="39"/>
      <c r="D155" s="39"/>
      <c r="E155" s="34" t="s">
        <v>972</v>
      </c>
      <c r="F155" s="34"/>
      <c r="G155" s="34"/>
      <c r="H155" s="27" t="s">
        <v>142</v>
      </c>
      <c r="I155" s="27"/>
      <c r="J155" s="27"/>
      <c r="K155" s="8">
        <v>65</v>
      </c>
      <c r="L155" s="11">
        <v>14947718</v>
      </c>
      <c r="M155" s="12">
        <v>340589338</v>
      </c>
      <c r="N155" s="30">
        <v>280447100</v>
      </c>
      <c r="O155" s="30"/>
      <c r="P155" s="31">
        <v>0</v>
      </c>
      <c r="Q155" s="31"/>
      <c r="R155" s="31">
        <f>SUM(R156:S156)</f>
        <v>3836700</v>
      </c>
      <c r="S155" s="31"/>
      <c r="T155" s="30">
        <v>59492596</v>
      </c>
      <c r="U155" s="30"/>
      <c r="V155" s="27"/>
      <c r="W155" s="27"/>
    </row>
    <row r="156" spans="1:23" ht="13.5" customHeight="1">
      <c r="A156" s="6"/>
      <c r="B156" s="37">
        <v>1</v>
      </c>
      <c r="C156" s="37"/>
      <c r="D156" s="37"/>
      <c r="E156" s="35" t="s">
        <v>981</v>
      </c>
      <c r="F156" s="35"/>
      <c r="G156" s="33" t="s">
        <v>63</v>
      </c>
      <c r="H156" s="33"/>
      <c r="I156" s="33"/>
      <c r="J156" s="33"/>
      <c r="K156" s="9">
        <v>34662</v>
      </c>
      <c r="L156" s="11">
        <v>2088070</v>
      </c>
      <c r="M156" s="13">
        <v>3836700</v>
      </c>
      <c r="N156" s="24">
        <v>0</v>
      </c>
      <c r="O156" s="24"/>
      <c r="P156" s="31">
        <v>0</v>
      </c>
      <c r="Q156" s="31"/>
      <c r="R156" s="31">
        <v>3836700</v>
      </c>
      <c r="S156" s="31"/>
      <c r="T156" s="24">
        <v>5924770</v>
      </c>
      <c r="U156" s="24"/>
      <c r="V156" s="24"/>
      <c r="W156" s="24"/>
    </row>
    <row r="157" spans="1:23" ht="18" customHeight="1">
      <c r="A157" s="6"/>
      <c r="B157" s="39" t="s">
        <v>531</v>
      </c>
      <c r="C157" s="39"/>
      <c r="D157" s="39"/>
      <c r="E157" s="34" t="s">
        <v>997</v>
      </c>
      <c r="F157" s="34"/>
      <c r="G157" s="34"/>
      <c r="H157" s="27" t="s">
        <v>142</v>
      </c>
      <c r="I157" s="27"/>
      <c r="J157" s="27"/>
      <c r="K157" s="8">
        <v>65</v>
      </c>
      <c r="L157" s="11">
        <v>5396880</v>
      </c>
      <c r="M157" s="12">
        <v>321703378</v>
      </c>
      <c r="N157" s="30">
        <v>271177080</v>
      </c>
      <c r="O157" s="30"/>
      <c r="P157" s="31">
        <v>0</v>
      </c>
      <c r="Q157" s="31"/>
      <c r="R157" s="31">
        <f>SUM(R158:S159)</f>
        <v>9630900</v>
      </c>
      <c r="S157" s="31"/>
      <c r="T157" s="30">
        <v>53156578</v>
      </c>
      <c r="U157" s="30"/>
      <c r="V157" s="27"/>
      <c r="W157" s="27"/>
    </row>
    <row r="158" spans="1:23" ht="14.25" customHeight="1">
      <c r="A158" s="6"/>
      <c r="B158" s="37">
        <v>1</v>
      </c>
      <c r="C158" s="37"/>
      <c r="D158" s="37"/>
      <c r="E158" s="35" t="s">
        <v>999</v>
      </c>
      <c r="F158" s="35"/>
      <c r="G158" s="33" t="s">
        <v>78</v>
      </c>
      <c r="H158" s="33"/>
      <c r="I158" s="33"/>
      <c r="J158" s="33"/>
      <c r="K158" s="9">
        <v>35090</v>
      </c>
      <c r="L158" s="11">
        <v>0</v>
      </c>
      <c r="M158" s="13">
        <v>5976900</v>
      </c>
      <c r="N158" s="24">
        <v>0</v>
      </c>
      <c r="O158" s="24"/>
      <c r="P158" s="31">
        <v>0</v>
      </c>
      <c r="Q158" s="31"/>
      <c r="R158" s="31">
        <v>5976900</v>
      </c>
      <c r="S158" s="31"/>
      <c r="T158" s="24">
        <v>5976900</v>
      </c>
      <c r="U158" s="24"/>
      <c r="V158" s="24"/>
      <c r="W158" s="24"/>
    </row>
    <row r="159" spans="1:23" ht="13.5" customHeight="1">
      <c r="A159" s="6"/>
      <c r="B159" s="37">
        <v>2</v>
      </c>
      <c r="C159" s="37"/>
      <c r="D159" s="37"/>
      <c r="E159" s="35" t="s">
        <v>1007</v>
      </c>
      <c r="F159" s="35"/>
      <c r="G159" s="33" t="s">
        <v>85</v>
      </c>
      <c r="H159" s="33"/>
      <c r="I159" s="33"/>
      <c r="J159" s="33"/>
      <c r="K159" s="9">
        <v>36021</v>
      </c>
      <c r="L159" s="11">
        <v>0</v>
      </c>
      <c r="M159" s="13">
        <v>3654000</v>
      </c>
      <c r="N159" s="24">
        <v>0</v>
      </c>
      <c r="O159" s="24"/>
      <c r="P159" s="31">
        <v>0</v>
      </c>
      <c r="Q159" s="31"/>
      <c r="R159" s="31">
        <v>3654000</v>
      </c>
      <c r="S159" s="31"/>
      <c r="T159" s="24">
        <v>3654000</v>
      </c>
      <c r="U159" s="24"/>
      <c r="V159" s="24"/>
      <c r="W159" s="24"/>
    </row>
    <row r="160" spans="1:23" ht="18" customHeight="1">
      <c r="A160" s="6"/>
      <c r="B160" s="39" t="s">
        <v>531</v>
      </c>
      <c r="C160" s="39"/>
      <c r="D160" s="39"/>
      <c r="E160" s="34" t="s">
        <v>1016</v>
      </c>
      <c r="F160" s="34"/>
      <c r="G160" s="34"/>
      <c r="H160" s="27" t="s">
        <v>142</v>
      </c>
      <c r="I160" s="27"/>
      <c r="J160" s="27"/>
      <c r="K160" s="8">
        <v>55</v>
      </c>
      <c r="L160" s="11">
        <v>1938408</v>
      </c>
      <c r="M160" s="12">
        <v>309603417</v>
      </c>
      <c r="N160" s="30">
        <v>237272080</v>
      </c>
      <c r="O160" s="30"/>
      <c r="P160" s="31">
        <v>0</v>
      </c>
      <c r="Q160" s="31"/>
      <c r="R160" s="31">
        <f>SUM(R161:S164)</f>
        <v>22785300</v>
      </c>
      <c r="S160" s="31"/>
      <c r="T160" s="30">
        <v>71764145</v>
      </c>
      <c r="U160" s="30"/>
      <c r="V160" s="27"/>
      <c r="W160" s="27"/>
    </row>
    <row r="161" spans="1:23" ht="13.5" customHeight="1">
      <c r="A161" s="6"/>
      <c r="B161" s="37">
        <v>1</v>
      </c>
      <c r="C161" s="37"/>
      <c r="D161" s="37"/>
      <c r="E161" s="35" t="s">
        <v>1020</v>
      </c>
      <c r="F161" s="35"/>
      <c r="G161" s="33" t="s">
        <v>96</v>
      </c>
      <c r="H161" s="33"/>
      <c r="I161" s="33"/>
      <c r="J161" s="33"/>
      <c r="K161" s="9">
        <v>34868</v>
      </c>
      <c r="L161" s="11">
        <v>205370</v>
      </c>
      <c r="M161" s="13">
        <v>9343800</v>
      </c>
      <c r="N161" s="24">
        <v>0</v>
      </c>
      <c r="O161" s="24"/>
      <c r="P161" s="31">
        <v>0</v>
      </c>
      <c r="Q161" s="31"/>
      <c r="R161" s="31">
        <v>8325900</v>
      </c>
      <c r="S161" s="31"/>
      <c r="T161" s="24">
        <v>9549170</v>
      </c>
      <c r="U161" s="24"/>
      <c r="V161" s="24"/>
      <c r="W161" s="24"/>
    </row>
    <row r="162" spans="1:23" ht="13.5" customHeight="1">
      <c r="A162" s="6"/>
      <c r="B162" s="37">
        <v>2</v>
      </c>
      <c r="C162" s="37"/>
      <c r="D162" s="37"/>
      <c r="E162" s="35" t="s">
        <v>1021</v>
      </c>
      <c r="F162" s="35"/>
      <c r="G162" s="33" t="s">
        <v>97</v>
      </c>
      <c r="H162" s="33"/>
      <c r="I162" s="33"/>
      <c r="J162" s="33"/>
      <c r="K162" s="9">
        <v>36122</v>
      </c>
      <c r="L162" s="11">
        <v>0</v>
      </c>
      <c r="M162" s="13">
        <v>6498900</v>
      </c>
      <c r="N162" s="24">
        <v>0</v>
      </c>
      <c r="O162" s="24"/>
      <c r="P162" s="31">
        <v>0</v>
      </c>
      <c r="Q162" s="31"/>
      <c r="R162" s="31">
        <v>4802400</v>
      </c>
      <c r="S162" s="31"/>
      <c r="T162" s="24">
        <v>6498900</v>
      </c>
      <c r="U162" s="24"/>
      <c r="V162" s="24"/>
      <c r="W162" s="24"/>
    </row>
    <row r="163" spans="1:23" ht="13.5" customHeight="1">
      <c r="A163" s="6"/>
      <c r="B163" s="37">
        <v>3</v>
      </c>
      <c r="C163" s="37"/>
      <c r="D163" s="37"/>
      <c r="E163" s="35" t="s">
        <v>1023</v>
      </c>
      <c r="F163" s="35"/>
      <c r="G163" s="33" t="s">
        <v>98</v>
      </c>
      <c r="H163" s="33"/>
      <c r="I163" s="33"/>
      <c r="J163" s="33"/>
      <c r="K163" s="9">
        <v>36128</v>
      </c>
      <c r="L163" s="11">
        <v>0</v>
      </c>
      <c r="M163" s="13">
        <v>4437000</v>
      </c>
      <c r="N163" s="24">
        <v>0</v>
      </c>
      <c r="O163" s="24"/>
      <c r="P163" s="31">
        <v>0</v>
      </c>
      <c r="Q163" s="31"/>
      <c r="R163" s="31">
        <v>4437000</v>
      </c>
      <c r="S163" s="31"/>
      <c r="T163" s="24">
        <v>4437000</v>
      </c>
      <c r="U163" s="24"/>
      <c r="V163" s="24"/>
      <c r="W163" s="24"/>
    </row>
    <row r="164" spans="1:23" ht="13.5" customHeight="1">
      <c r="A164" s="6"/>
      <c r="B164" s="37">
        <v>4</v>
      </c>
      <c r="C164" s="37"/>
      <c r="D164" s="37"/>
      <c r="E164" s="35" t="s">
        <v>1028</v>
      </c>
      <c r="F164" s="35"/>
      <c r="G164" s="33" t="s">
        <v>103</v>
      </c>
      <c r="H164" s="33"/>
      <c r="I164" s="33"/>
      <c r="J164" s="33"/>
      <c r="K164" s="9">
        <v>36104</v>
      </c>
      <c r="L164" s="11">
        <v>0</v>
      </c>
      <c r="M164" s="13">
        <v>5220000</v>
      </c>
      <c r="N164" s="24">
        <v>0</v>
      </c>
      <c r="O164" s="24"/>
      <c r="P164" s="31">
        <v>0</v>
      </c>
      <c r="Q164" s="31"/>
      <c r="R164" s="31">
        <v>5220000</v>
      </c>
      <c r="S164" s="31"/>
      <c r="T164" s="24">
        <v>5220000</v>
      </c>
      <c r="U164" s="24"/>
      <c r="V164" s="24"/>
      <c r="W164" s="24"/>
    </row>
    <row r="165" spans="1:23" ht="18" customHeight="1">
      <c r="A165" s="6"/>
      <c r="B165" s="39" t="s">
        <v>531</v>
      </c>
      <c r="C165" s="39"/>
      <c r="D165" s="39"/>
      <c r="E165" s="34" t="s">
        <v>1036</v>
      </c>
      <c r="F165" s="34"/>
      <c r="G165" s="34"/>
      <c r="H165" s="27" t="s">
        <v>142</v>
      </c>
      <c r="I165" s="27"/>
      <c r="J165" s="27"/>
      <c r="K165" s="8">
        <v>57</v>
      </c>
      <c r="L165" s="11">
        <v>10263990</v>
      </c>
      <c r="M165" s="12">
        <v>312119460</v>
      </c>
      <c r="N165" s="30">
        <v>252628890</v>
      </c>
      <c r="O165" s="30"/>
      <c r="P165" s="31">
        <v>0</v>
      </c>
      <c r="Q165" s="31"/>
      <c r="R165" s="31">
        <f>SUM(R166:S166)</f>
        <v>5715900</v>
      </c>
      <c r="S165" s="31"/>
      <c r="T165" s="30">
        <v>58066980</v>
      </c>
      <c r="U165" s="30"/>
      <c r="V165" s="27"/>
      <c r="W165" s="27"/>
    </row>
    <row r="166" spans="1:23" ht="13.5" customHeight="1">
      <c r="A166" s="6"/>
      <c r="B166" s="37">
        <v>1</v>
      </c>
      <c r="C166" s="37"/>
      <c r="D166" s="37"/>
      <c r="E166" s="35" t="s">
        <v>160</v>
      </c>
      <c r="F166" s="35"/>
      <c r="G166" s="33" t="s">
        <v>117</v>
      </c>
      <c r="H166" s="33"/>
      <c r="I166" s="33"/>
      <c r="J166" s="33"/>
      <c r="K166" s="9">
        <v>36137</v>
      </c>
      <c r="L166" s="11">
        <v>-196710</v>
      </c>
      <c r="M166" s="13">
        <v>5715900</v>
      </c>
      <c r="N166" s="24">
        <v>0</v>
      </c>
      <c r="O166" s="24"/>
      <c r="P166" s="31">
        <v>0</v>
      </c>
      <c r="Q166" s="31"/>
      <c r="R166" s="31">
        <v>5715900</v>
      </c>
      <c r="S166" s="31"/>
      <c r="T166" s="24">
        <v>5519190</v>
      </c>
      <c r="U166" s="24"/>
      <c r="V166" s="24"/>
      <c r="W166" s="24"/>
    </row>
    <row r="167" spans="1:23" ht="18" customHeight="1">
      <c r="A167" s="6"/>
      <c r="B167" s="38"/>
      <c r="C167" s="38"/>
      <c r="D167" s="38"/>
      <c r="E167" s="36" t="s">
        <v>188</v>
      </c>
      <c r="F167" s="36"/>
      <c r="G167" s="36"/>
      <c r="H167" s="36"/>
      <c r="I167" s="36"/>
      <c r="J167" s="36"/>
      <c r="K167" s="10">
        <v>2236</v>
      </c>
      <c r="L167" s="11">
        <v>780066443</v>
      </c>
      <c r="M167" s="14">
        <v>12048673240</v>
      </c>
      <c r="N167" s="28">
        <v>10134137501</v>
      </c>
      <c r="O167" s="28"/>
      <c r="P167" s="31">
        <v>29556900</v>
      </c>
      <c r="Q167" s="31"/>
      <c r="R167" s="32">
        <f>R10+R16+R20+R23+R27+R34+R36+R41+R45+R50+R55+R60+R64+R71+R74+R79+R82+R93+R101+R107+R114+R116+R120+R126+R128+R132+R136+R138+R142+R144+R149+R151+R155+R157+R160+R165</f>
        <v>607144320</v>
      </c>
      <c r="S167" s="32"/>
      <c r="T167" s="28">
        <v>2458484482</v>
      </c>
      <c r="U167" s="28"/>
      <c r="V167" s="25"/>
      <c r="W167" s="25"/>
    </row>
    <row r="168" spans="1:23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7" t="s">
        <v>1050</v>
      </c>
      <c r="Q169" s="17"/>
      <c r="R169" s="17"/>
      <c r="S169" s="17"/>
      <c r="T169" s="17"/>
      <c r="U169" s="17"/>
      <c r="V169" s="17"/>
      <c r="W169" s="17"/>
    </row>
    <row r="170" spans="1:23" ht="15" customHeight="1">
      <c r="A170" s="6"/>
      <c r="B170" s="19" t="s">
        <v>1046</v>
      </c>
      <c r="C170" s="19"/>
      <c r="D170" s="19"/>
      <c r="E170" s="19"/>
      <c r="F170" s="19"/>
      <c r="G170" s="19"/>
      <c r="H170" s="19"/>
      <c r="I170" s="19"/>
      <c r="J170" s="19"/>
      <c r="K170" s="6"/>
      <c r="L170" s="6"/>
      <c r="M170" s="6"/>
      <c r="N170" s="6"/>
      <c r="O170" s="6"/>
      <c r="P170" s="18" t="s">
        <v>151</v>
      </c>
      <c r="Q170" s="18"/>
      <c r="R170" s="18"/>
      <c r="S170" s="18"/>
      <c r="T170" s="18"/>
      <c r="U170" s="18"/>
      <c r="V170" s="18"/>
      <c r="W170" s="18"/>
    </row>
    <row r="176" spans="18:23" ht="12.75">
      <c r="R176" s="44" t="s">
        <v>1049</v>
      </c>
      <c r="S176" s="44"/>
      <c r="T176" s="44"/>
      <c r="U176" s="44"/>
      <c r="V176" s="44"/>
      <c r="W176" s="44"/>
    </row>
  </sheetData>
  <mergeCells count="1281">
    <mergeCell ref="T30:U30"/>
    <mergeCell ref="V30:W30"/>
    <mergeCell ref="R176:W176"/>
    <mergeCell ref="B9:D9"/>
    <mergeCell ref="B10:D10"/>
    <mergeCell ref="B11:D11"/>
    <mergeCell ref="B12:D12"/>
    <mergeCell ref="B14:D14"/>
    <mergeCell ref="B13:D13"/>
    <mergeCell ref="B15:D15"/>
    <mergeCell ref="B16:D16"/>
    <mergeCell ref="B17:D17"/>
    <mergeCell ref="B18:D18"/>
    <mergeCell ref="B19:D19"/>
    <mergeCell ref="B22:D22"/>
    <mergeCell ref="B21:D21"/>
    <mergeCell ref="B20:D20"/>
    <mergeCell ref="B29:D29"/>
    <mergeCell ref="B28:D28"/>
    <mergeCell ref="B31:D31"/>
    <mergeCell ref="B23:D23"/>
    <mergeCell ref="B24:D24"/>
    <mergeCell ref="B27:D27"/>
    <mergeCell ref="B25:D25"/>
    <mergeCell ref="B26:D26"/>
    <mergeCell ref="B30:D30"/>
    <mergeCell ref="B32:D32"/>
    <mergeCell ref="B33:D33"/>
    <mergeCell ref="B34:D34"/>
    <mergeCell ref="B35:D35"/>
    <mergeCell ref="B39:D39"/>
    <mergeCell ref="B38:D38"/>
    <mergeCell ref="B37:D37"/>
    <mergeCell ref="B36:D36"/>
    <mergeCell ref="B42:D42"/>
    <mergeCell ref="B41:D41"/>
    <mergeCell ref="B40:D40"/>
    <mergeCell ref="B44:D44"/>
    <mergeCell ref="B43:D43"/>
    <mergeCell ref="B46:D46"/>
    <mergeCell ref="B45:D45"/>
    <mergeCell ref="B50:D50"/>
    <mergeCell ref="B49:D49"/>
    <mergeCell ref="B48:D48"/>
    <mergeCell ref="B47:D47"/>
    <mergeCell ref="B51:D51"/>
    <mergeCell ref="B54:D54"/>
    <mergeCell ref="B53:D53"/>
    <mergeCell ref="B52:D52"/>
    <mergeCell ref="B57:D57"/>
    <mergeCell ref="B56:D56"/>
    <mergeCell ref="B55:D55"/>
    <mergeCell ref="B59:D59"/>
    <mergeCell ref="B58:D58"/>
    <mergeCell ref="B60:D60"/>
    <mergeCell ref="B63:D63"/>
    <mergeCell ref="B62:D62"/>
    <mergeCell ref="B61:D61"/>
    <mergeCell ref="B66:D66"/>
    <mergeCell ref="B67:D67"/>
    <mergeCell ref="B64:D64"/>
    <mergeCell ref="B65:D65"/>
    <mergeCell ref="B70:D70"/>
    <mergeCell ref="B69:D69"/>
    <mergeCell ref="B68:D68"/>
    <mergeCell ref="B71:D71"/>
    <mergeCell ref="B73:D73"/>
    <mergeCell ref="B72:D72"/>
    <mergeCell ref="B76:D76"/>
    <mergeCell ref="B77:D77"/>
    <mergeCell ref="B74:D74"/>
    <mergeCell ref="B75:D75"/>
    <mergeCell ref="B78:D78"/>
    <mergeCell ref="B80:D80"/>
    <mergeCell ref="B79:D79"/>
    <mergeCell ref="B81:D81"/>
    <mergeCell ref="B83:D83"/>
    <mergeCell ref="B84:D84"/>
    <mergeCell ref="B82:D82"/>
    <mergeCell ref="B87:D87"/>
    <mergeCell ref="B85:D85"/>
    <mergeCell ref="B86:D86"/>
    <mergeCell ref="B90:D90"/>
    <mergeCell ref="B88:D88"/>
    <mergeCell ref="B89:D89"/>
    <mergeCell ref="B93:D93"/>
    <mergeCell ref="B92:D92"/>
    <mergeCell ref="B91:D91"/>
    <mergeCell ref="B94:D94"/>
    <mergeCell ref="B95:D95"/>
    <mergeCell ref="B98:D98"/>
    <mergeCell ref="B97:D97"/>
    <mergeCell ref="B96:D96"/>
    <mergeCell ref="B100:D100"/>
    <mergeCell ref="B99:D99"/>
    <mergeCell ref="B103:D103"/>
    <mergeCell ref="B101:D101"/>
    <mergeCell ref="B102:D102"/>
    <mergeCell ref="B106:D106"/>
    <mergeCell ref="B105:D105"/>
    <mergeCell ref="B104:D104"/>
    <mergeCell ref="B107:D107"/>
    <mergeCell ref="B108:D108"/>
    <mergeCell ref="B112:D112"/>
    <mergeCell ref="B111:D111"/>
    <mergeCell ref="B110:D110"/>
    <mergeCell ref="B109:D109"/>
    <mergeCell ref="B114:D114"/>
    <mergeCell ref="B113:D113"/>
    <mergeCell ref="B117:D117"/>
    <mergeCell ref="B118:D118"/>
    <mergeCell ref="B116:D116"/>
    <mergeCell ref="B115:D115"/>
    <mergeCell ref="B119:D119"/>
    <mergeCell ref="B121:D121"/>
    <mergeCell ref="B120:D120"/>
    <mergeCell ref="B125:D125"/>
    <mergeCell ref="B124:D124"/>
    <mergeCell ref="B123:D123"/>
    <mergeCell ref="B122:D122"/>
    <mergeCell ref="B126:D126"/>
    <mergeCell ref="B127:D127"/>
    <mergeCell ref="B129:D129"/>
    <mergeCell ref="B128:D128"/>
    <mergeCell ref="B132:D132"/>
    <mergeCell ref="B131:D131"/>
    <mergeCell ref="B130:D130"/>
    <mergeCell ref="B133:D133"/>
    <mergeCell ref="B134:D134"/>
    <mergeCell ref="B136:D136"/>
    <mergeCell ref="B135:D135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7:D147"/>
    <mergeCell ref="B146:D146"/>
    <mergeCell ref="B149:D149"/>
    <mergeCell ref="B148:D148"/>
    <mergeCell ref="B151:D151"/>
    <mergeCell ref="B150:D150"/>
    <mergeCell ref="B152:D152"/>
    <mergeCell ref="B153:D153"/>
    <mergeCell ref="B155:D155"/>
    <mergeCell ref="B154:D154"/>
    <mergeCell ref="B156:D156"/>
    <mergeCell ref="B157:D157"/>
    <mergeCell ref="B158:D158"/>
    <mergeCell ref="B159:D159"/>
    <mergeCell ref="B160:D160"/>
    <mergeCell ref="B163:D163"/>
    <mergeCell ref="B162:D162"/>
    <mergeCell ref="B161:D161"/>
    <mergeCell ref="B164:D164"/>
    <mergeCell ref="B165:D165"/>
    <mergeCell ref="B166:D166"/>
    <mergeCell ref="E9:G9"/>
    <mergeCell ref="H9:J9"/>
    <mergeCell ref="B167:D167"/>
    <mergeCell ref="E10:G10"/>
    <mergeCell ref="E11:F11"/>
    <mergeCell ref="E12:F12"/>
    <mergeCell ref="G11:J11"/>
    <mergeCell ref="G12:J12"/>
    <mergeCell ref="H10:J10"/>
    <mergeCell ref="E14:F14"/>
    <mergeCell ref="E13:F13"/>
    <mergeCell ref="E15:F15"/>
    <mergeCell ref="E16:G16"/>
    <mergeCell ref="E17:F17"/>
    <mergeCell ref="G17:J17"/>
    <mergeCell ref="H16:J16"/>
    <mergeCell ref="E19:F19"/>
    <mergeCell ref="E18:F18"/>
    <mergeCell ref="E22:F22"/>
    <mergeCell ref="E21:F21"/>
    <mergeCell ref="E20:G20"/>
    <mergeCell ref="E23:G23"/>
    <mergeCell ref="E24:F24"/>
    <mergeCell ref="G24:J24"/>
    <mergeCell ref="H23:J23"/>
    <mergeCell ref="E32:F32"/>
    <mergeCell ref="E33:F33"/>
    <mergeCell ref="E34:G34"/>
    <mergeCell ref="H34:J34"/>
    <mergeCell ref="E35:F35"/>
    <mergeCell ref="E39:F39"/>
    <mergeCell ref="E38:F38"/>
    <mergeCell ref="E37:F37"/>
    <mergeCell ref="E36:G36"/>
    <mergeCell ref="G39:J39"/>
    <mergeCell ref="G38:J38"/>
    <mergeCell ref="E41:G41"/>
    <mergeCell ref="H41:J41"/>
    <mergeCell ref="E40:F40"/>
    <mergeCell ref="G40:J40"/>
    <mergeCell ref="E43:F43"/>
    <mergeCell ref="E42:F42"/>
    <mergeCell ref="G49:J49"/>
    <mergeCell ref="G48:J48"/>
    <mergeCell ref="E47:F47"/>
    <mergeCell ref="G44:J44"/>
    <mergeCell ref="G43:J43"/>
    <mergeCell ref="G42:J42"/>
    <mergeCell ref="G46:J46"/>
    <mergeCell ref="E54:F54"/>
    <mergeCell ref="E53:F53"/>
    <mergeCell ref="E52:F52"/>
    <mergeCell ref="E44:F44"/>
    <mergeCell ref="E46:F46"/>
    <mergeCell ref="E57:F57"/>
    <mergeCell ref="E56:F56"/>
    <mergeCell ref="E55:G55"/>
    <mergeCell ref="G57:J57"/>
    <mergeCell ref="G56:J56"/>
    <mergeCell ref="E59:F59"/>
    <mergeCell ref="E58:F58"/>
    <mergeCell ref="E60:G60"/>
    <mergeCell ref="H60:J60"/>
    <mergeCell ref="G59:J59"/>
    <mergeCell ref="G58:J58"/>
    <mergeCell ref="E63:F63"/>
    <mergeCell ref="E62:F62"/>
    <mergeCell ref="E61:F61"/>
    <mergeCell ref="E66:F66"/>
    <mergeCell ref="E67:F67"/>
    <mergeCell ref="E64:G64"/>
    <mergeCell ref="E65:F65"/>
    <mergeCell ref="G65:J65"/>
    <mergeCell ref="H64:J64"/>
    <mergeCell ref="G66:J66"/>
    <mergeCell ref="G67:J67"/>
    <mergeCell ref="E70:F70"/>
    <mergeCell ref="E69:F69"/>
    <mergeCell ref="E68:F68"/>
    <mergeCell ref="E71:G71"/>
    <mergeCell ref="H71:J71"/>
    <mergeCell ref="E73:F73"/>
    <mergeCell ref="E72:F72"/>
    <mergeCell ref="E74:G74"/>
    <mergeCell ref="E75:F75"/>
    <mergeCell ref="G75:J75"/>
    <mergeCell ref="H74:J74"/>
    <mergeCell ref="G73:J73"/>
    <mergeCell ref="G72:J72"/>
    <mergeCell ref="E76:F76"/>
    <mergeCell ref="E77:F77"/>
    <mergeCell ref="E78:F78"/>
    <mergeCell ref="H79:J79"/>
    <mergeCell ref="E80:F80"/>
    <mergeCell ref="E79:G79"/>
    <mergeCell ref="G80:J80"/>
    <mergeCell ref="E81:F81"/>
    <mergeCell ref="E83:F83"/>
    <mergeCell ref="E84:F84"/>
    <mergeCell ref="E82:G82"/>
    <mergeCell ref="G81:J81"/>
    <mergeCell ref="H82:J82"/>
    <mergeCell ref="G83:J83"/>
    <mergeCell ref="G84:J84"/>
    <mergeCell ref="E87:F87"/>
    <mergeCell ref="E85:F85"/>
    <mergeCell ref="E86:F86"/>
    <mergeCell ref="G87:J87"/>
    <mergeCell ref="G85:J85"/>
    <mergeCell ref="E90:F90"/>
    <mergeCell ref="E88:F88"/>
    <mergeCell ref="E89:F89"/>
    <mergeCell ref="G86:J86"/>
    <mergeCell ref="G90:J90"/>
    <mergeCell ref="E92:F92"/>
    <mergeCell ref="E91:F91"/>
    <mergeCell ref="E93:G93"/>
    <mergeCell ref="G92:J92"/>
    <mergeCell ref="G91:J91"/>
    <mergeCell ref="H93:J93"/>
    <mergeCell ref="G96:J96"/>
    <mergeCell ref="G98:J98"/>
    <mergeCell ref="E94:F94"/>
    <mergeCell ref="E95:F95"/>
    <mergeCell ref="E98:F98"/>
    <mergeCell ref="E97:F97"/>
    <mergeCell ref="E96:F96"/>
    <mergeCell ref="E100:F100"/>
    <mergeCell ref="E99:F99"/>
    <mergeCell ref="E104:F104"/>
    <mergeCell ref="E103:F103"/>
    <mergeCell ref="E101:G101"/>
    <mergeCell ref="E102:F102"/>
    <mergeCell ref="G102:J102"/>
    <mergeCell ref="E106:F106"/>
    <mergeCell ref="E105:F105"/>
    <mergeCell ref="E110:F110"/>
    <mergeCell ref="E109:F109"/>
    <mergeCell ref="E107:G107"/>
    <mergeCell ref="E108:F108"/>
    <mergeCell ref="G108:J108"/>
    <mergeCell ref="H107:J107"/>
    <mergeCell ref="G110:J110"/>
    <mergeCell ref="G109:J109"/>
    <mergeCell ref="E113:F113"/>
    <mergeCell ref="E112:F112"/>
    <mergeCell ref="E111:F111"/>
    <mergeCell ref="E115:F115"/>
    <mergeCell ref="E114:G114"/>
    <mergeCell ref="H114:J114"/>
    <mergeCell ref="G115:J115"/>
    <mergeCell ref="H120:J120"/>
    <mergeCell ref="E117:F117"/>
    <mergeCell ref="E118:F118"/>
    <mergeCell ref="E116:G116"/>
    <mergeCell ref="H116:J116"/>
    <mergeCell ref="G117:J117"/>
    <mergeCell ref="G118:J118"/>
    <mergeCell ref="E122:F122"/>
    <mergeCell ref="E119:F119"/>
    <mergeCell ref="E121:F121"/>
    <mergeCell ref="E120:G120"/>
    <mergeCell ref="G119:J119"/>
    <mergeCell ref="E125:F125"/>
    <mergeCell ref="E124:F124"/>
    <mergeCell ref="E123:F123"/>
    <mergeCell ref="G123:J123"/>
    <mergeCell ref="E131:F131"/>
    <mergeCell ref="E130:F130"/>
    <mergeCell ref="E129:F129"/>
    <mergeCell ref="E133:F133"/>
    <mergeCell ref="E132:G132"/>
    <mergeCell ref="G131:J131"/>
    <mergeCell ref="G130:J130"/>
    <mergeCell ref="H132:J132"/>
    <mergeCell ref="G133:J133"/>
    <mergeCell ref="G129:J129"/>
    <mergeCell ref="E135:F135"/>
    <mergeCell ref="E134:F134"/>
    <mergeCell ref="G135:J135"/>
    <mergeCell ref="G134:J134"/>
    <mergeCell ref="E140:F140"/>
    <mergeCell ref="E141:F141"/>
    <mergeCell ref="G140:J140"/>
    <mergeCell ref="G141:J141"/>
    <mergeCell ref="E142:G142"/>
    <mergeCell ref="H142:J142"/>
    <mergeCell ref="E145:F145"/>
    <mergeCell ref="E143:F143"/>
    <mergeCell ref="E144:G144"/>
    <mergeCell ref="G145:J145"/>
    <mergeCell ref="G143:J143"/>
    <mergeCell ref="H144:J144"/>
    <mergeCell ref="E146:F146"/>
    <mergeCell ref="E148:F148"/>
    <mergeCell ref="E147:F147"/>
    <mergeCell ref="E149:G149"/>
    <mergeCell ref="H149:J149"/>
    <mergeCell ref="E150:F150"/>
    <mergeCell ref="E151:G151"/>
    <mergeCell ref="H151:J151"/>
    <mergeCell ref="G150:J150"/>
    <mergeCell ref="E152:F152"/>
    <mergeCell ref="E153:F153"/>
    <mergeCell ref="G154:J154"/>
    <mergeCell ref="E156:F156"/>
    <mergeCell ref="G152:J152"/>
    <mergeCell ref="G153:J153"/>
    <mergeCell ref="E155:G155"/>
    <mergeCell ref="H155:J155"/>
    <mergeCell ref="E154:F154"/>
    <mergeCell ref="G156:J156"/>
    <mergeCell ref="E158:F158"/>
    <mergeCell ref="E157:G157"/>
    <mergeCell ref="H157:J157"/>
    <mergeCell ref="G158:J158"/>
    <mergeCell ref="E159:F159"/>
    <mergeCell ref="E160:G160"/>
    <mergeCell ref="H160:J160"/>
    <mergeCell ref="G159:J159"/>
    <mergeCell ref="E163:F163"/>
    <mergeCell ref="E162:F162"/>
    <mergeCell ref="E161:F161"/>
    <mergeCell ref="E164:F164"/>
    <mergeCell ref="E165:G165"/>
    <mergeCell ref="H165:J165"/>
    <mergeCell ref="G164:J164"/>
    <mergeCell ref="E166:F166"/>
    <mergeCell ref="E167:J167"/>
    <mergeCell ref="G14:J14"/>
    <mergeCell ref="G15:J15"/>
    <mergeCell ref="G19:J19"/>
    <mergeCell ref="G18:J18"/>
    <mergeCell ref="G22:J22"/>
    <mergeCell ref="G25:J25"/>
    <mergeCell ref="G26:J26"/>
    <mergeCell ref="E27:G27"/>
    <mergeCell ref="H27:J27"/>
    <mergeCell ref="G13:J13"/>
    <mergeCell ref="E25:F25"/>
    <mergeCell ref="E26:F26"/>
    <mergeCell ref="H20:J20"/>
    <mergeCell ref="G21:J21"/>
    <mergeCell ref="E29:F29"/>
    <mergeCell ref="E28:F28"/>
    <mergeCell ref="G31:J31"/>
    <mergeCell ref="G29:J29"/>
    <mergeCell ref="G28:J28"/>
    <mergeCell ref="E31:F31"/>
    <mergeCell ref="E30:F30"/>
    <mergeCell ref="G30:J30"/>
    <mergeCell ref="G32:J32"/>
    <mergeCell ref="G33:J33"/>
    <mergeCell ref="G37:J37"/>
    <mergeCell ref="G35:J35"/>
    <mergeCell ref="H36:J36"/>
    <mergeCell ref="E45:G45"/>
    <mergeCell ref="H45:J45"/>
    <mergeCell ref="G47:J47"/>
    <mergeCell ref="G51:J51"/>
    <mergeCell ref="E50:G50"/>
    <mergeCell ref="H50:J50"/>
    <mergeCell ref="E49:F49"/>
    <mergeCell ref="E48:F48"/>
    <mergeCell ref="E51:F51"/>
    <mergeCell ref="G53:J53"/>
    <mergeCell ref="G52:J52"/>
    <mergeCell ref="G54:J54"/>
    <mergeCell ref="H55:J55"/>
    <mergeCell ref="G63:J63"/>
    <mergeCell ref="G62:J62"/>
    <mergeCell ref="G61:J61"/>
    <mergeCell ref="G70:J70"/>
    <mergeCell ref="G69:J69"/>
    <mergeCell ref="G68:J68"/>
    <mergeCell ref="G76:J76"/>
    <mergeCell ref="G77:J77"/>
    <mergeCell ref="G78:J78"/>
    <mergeCell ref="G88:J88"/>
    <mergeCell ref="G89:J89"/>
    <mergeCell ref="G97:J97"/>
    <mergeCell ref="G103:J103"/>
    <mergeCell ref="G100:J100"/>
    <mergeCell ref="G99:J99"/>
    <mergeCell ref="H101:J101"/>
    <mergeCell ref="G94:J94"/>
    <mergeCell ref="G95:J95"/>
    <mergeCell ref="G106:J106"/>
    <mergeCell ref="G105:J105"/>
    <mergeCell ref="G104:J104"/>
    <mergeCell ref="G113:J113"/>
    <mergeCell ref="G112:J112"/>
    <mergeCell ref="G111:J111"/>
    <mergeCell ref="G122:J122"/>
    <mergeCell ref="G121:J121"/>
    <mergeCell ref="G125:J125"/>
    <mergeCell ref="G124:J124"/>
    <mergeCell ref="E126:G126"/>
    <mergeCell ref="H126:J126"/>
    <mergeCell ref="E127:F127"/>
    <mergeCell ref="E128:G128"/>
    <mergeCell ref="H128:J128"/>
    <mergeCell ref="G127:J127"/>
    <mergeCell ref="G137:J137"/>
    <mergeCell ref="E136:G136"/>
    <mergeCell ref="H136:J136"/>
    <mergeCell ref="E137:F137"/>
    <mergeCell ref="H138:J138"/>
    <mergeCell ref="G139:J139"/>
    <mergeCell ref="E138:G138"/>
    <mergeCell ref="E139:F139"/>
    <mergeCell ref="G146:J146"/>
    <mergeCell ref="G148:J148"/>
    <mergeCell ref="G147:J147"/>
    <mergeCell ref="G163:J163"/>
    <mergeCell ref="G162:J162"/>
    <mergeCell ref="G161:J161"/>
    <mergeCell ref="G166:J166"/>
    <mergeCell ref="N9:O9"/>
    <mergeCell ref="N10:O10"/>
    <mergeCell ref="N11:O11"/>
    <mergeCell ref="N12:O12"/>
    <mergeCell ref="N14:O14"/>
    <mergeCell ref="N13:O13"/>
    <mergeCell ref="N15:O15"/>
    <mergeCell ref="N16:O16"/>
    <mergeCell ref="N17:O17"/>
    <mergeCell ref="N18:O18"/>
    <mergeCell ref="N19:O19"/>
    <mergeCell ref="N22:O22"/>
    <mergeCell ref="N21:O21"/>
    <mergeCell ref="N20:O20"/>
    <mergeCell ref="N23:O23"/>
    <mergeCell ref="N29:O29"/>
    <mergeCell ref="N28:O28"/>
    <mergeCell ref="N31:O31"/>
    <mergeCell ref="N24:O24"/>
    <mergeCell ref="N27:O27"/>
    <mergeCell ref="N25:O25"/>
    <mergeCell ref="N26:O26"/>
    <mergeCell ref="N30:O30"/>
    <mergeCell ref="N32:O32"/>
    <mergeCell ref="N33:O33"/>
    <mergeCell ref="N34:O34"/>
    <mergeCell ref="N35:O35"/>
    <mergeCell ref="N39:O39"/>
    <mergeCell ref="N38:O38"/>
    <mergeCell ref="N37:O37"/>
    <mergeCell ref="N36:O36"/>
    <mergeCell ref="N42:O42"/>
    <mergeCell ref="N41:O41"/>
    <mergeCell ref="N40:O40"/>
    <mergeCell ref="N44:O44"/>
    <mergeCell ref="N43:O43"/>
    <mergeCell ref="N46:O46"/>
    <mergeCell ref="N45:O45"/>
    <mergeCell ref="N50:O50"/>
    <mergeCell ref="N49:O49"/>
    <mergeCell ref="N48:O48"/>
    <mergeCell ref="N47:O47"/>
    <mergeCell ref="N51:O51"/>
    <mergeCell ref="N54:O54"/>
    <mergeCell ref="N53:O53"/>
    <mergeCell ref="N52:O52"/>
    <mergeCell ref="N57:O57"/>
    <mergeCell ref="N56:O56"/>
    <mergeCell ref="N55:O55"/>
    <mergeCell ref="N59:O59"/>
    <mergeCell ref="N58:O58"/>
    <mergeCell ref="N60:O60"/>
    <mergeCell ref="N63:O63"/>
    <mergeCell ref="N62:O62"/>
    <mergeCell ref="N61:O61"/>
    <mergeCell ref="N66:O66"/>
    <mergeCell ref="N67:O67"/>
    <mergeCell ref="N64:O64"/>
    <mergeCell ref="N65:O65"/>
    <mergeCell ref="N70:O70"/>
    <mergeCell ref="N69:O69"/>
    <mergeCell ref="N68:O68"/>
    <mergeCell ref="N71:O71"/>
    <mergeCell ref="N73:O73"/>
    <mergeCell ref="N72:O72"/>
    <mergeCell ref="N76:O76"/>
    <mergeCell ref="N77:O77"/>
    <mergeCell ref="N74:O74"/>
    <mergeCell ref="N75:O75"/>
    <mergeCell ref="N78:O78"/>
    <mergeCell ref="N80:O80"/>
    <mergeCell ref="N79:O79"/>
    <mergeCell ref="N81:O81"/>
    <mergeCell ref="N83:O83"/>
    <mergeCell ref="N84:O84"/>
    <mergeCell ref="N82:O82"/>
    <mergeCell ref="N87:O87"/>
    <mergeCell ref="N85:O85"/>
    <mergeCell ref="N86:O86"/>
    <mergeCell ref="N90:O90"/>
    <mergeCell ref="N88:O88"/>
    <mergeCell ref="N89:O89"/>
    <mergeCell ref="N93:O93"/>
    <mergeCell ref="N92:O92"/>
    <mergeCell ref="N91:O91"/>
    <mergeCell ref="N94:O94"/>
    <mergeCell ref="N95:O95"/>
    <mergeCell ref="N98:O98"/>
    <mergeCell ref="N97:O97"/>
    <mergeCell ref="N96:O96"/>
    <mergeCell ref="N100:O100"/>
    <mergeCell ref="N99:O99"/>
    <mergeCell ref="N103:O103"/>
    <mergeCell ref="N101:O101"/>
    <mergeCell ref="N102:O102"/>
    <mergeCell ref="N106:O106"/>
    <mergeCell ref="N105:O105"/>
    <mergeCell ref="N104:O104"/>
    <mergeCell ref="N107:O107"/>
    <mergeCell ref="N108:O108"/>
    <mergeCell ref="N112:O112"/>
    <mergeCell ref="N111:O111"/>
    <mergeCell ref="N110:O110"/>
    <mergeCell ref="N109:O109"/>
    <mergeCell ref="N114:O114"/>
    <mergeCell ref="N113:O113"/>
    <mergeCell ref="N117:O117"/>
    <mergeCell ref="N118:O118"/>
    <mergeCell ref="N116:O116"/>
    <mergeCell ref="N115:O115"/>
    <mergeCell ref="N119:O119"/>
    <mergeCell ref="N121:O121"/>
    <mergeCell ref="N120:O120"/>
    <mergeCell ref="N125:O125"/>
    <mergeCell ref="N124:O124"/>
    <mergeCell ref="N123:O123"/>
    <mergeCell ref="N122:O122"/>
    <mergeCell ref="N126:O126"/>
    <mergeCell ref="N127:O127"/>
    <mergeCell ref="N129:O129"/>
    <mergeCell ref="N128:O128"/>
    <mergeCell ref="N132:O132"/>
    <mergeCell ref="N131:O131"/>
    <mergeCell ref="N130:O130"/>
    <mergeCell ref="N133:O133"/>
    <mergeCell ref="N134:O134"/>
    <mergeCell ref="N136:O136"/>
    <mergeCell ref="N135:O135"/>
    <mergeCell ref="N137:O137"/>
    <mergeCell ref="N138:O138"/>
    <mergeCell ref="N139:O139"/>
    <mergeCell ref="N140:O140"/>
    <mergeCell ref="N141:O141"/>
    <mergeCell ref="N142:O142"/>
    <mergeCell ref="N143:O143"/>
    <mergeCell ref="N144:O144"/>
    <mergeCell ref="N145:O145"/>
    <mergeCell ref="N147:O147"/>
    <mergeCell ref="N146:O146"/>
    <mergeCell ref="N149:O149"/>
    <mergeCell ref="N148:O148"/>
    <mergeCell ref="N151:O151"/>
    <mergeCell ref="N150:O150"/>
    <mergeCell ref="N152:O152"/>
    <mergeCell ref="N153:O153"/>
    <mergeCell ref="N155:O155"/>
    <mergeCell ref="N154:O154"/>
    <mergeCell ref="N156:O156"/>
    <mergeCell ref="N157:O157"/>
    <mergeCell ref="N158:O158"/>
    <mergeCell ref="N159:O159"/>
    <mergeCell ref="N160:O160"/>
    <mergeCell ref="N163:O163"/>
    <mergeCell ref="N162:O162"/>
    <mergeCell ref="N161:O161"/>
    <mergeCell ref="N164:O164"/>
    <mergeCell ref="N165:O165"/>
    <mergeCell ref="N166:O166"/>
    <mergeCell ref="N167:O167"/>
    <mergeCell ref="P9:Q9"/>
    <mergeCell ref="P10:Q10"/>
    <mergeCell ref="P11:Q11"/>
    <mergeCell ref="P12:Q12"/>
    <mergeCell ref="P14:Q14"/>
    <mergeCell ref="P13:Q13"/>
    <mergeCell ref="P15:Q15"/>
    <mergeCell ref="P16:Q16"/>
    <mergeCell ref="P17:Q17"/>
    <mergeCell ref="P18:Q18"/>
    <mergeCell ref="P19:Q19"/>
    <mergeCell ref="P22:Q22"/>
    <mergeCell ref="P21:Q21"/>
    <mergeCell ref="P20:Q20"/>
    <mergeCell ref="P23:Q23"/>
    <mergeCell ref="P29:Q29"/>
    <mergeCell ref="P28:Q28"/>
    <mergeCell ref="P31:Q31"/>
    <mergeCell ref="P24:Q24"/>
    <mergeCell ref="P27:Q27"/>
    <mergeCell ref="P25:Q25"/>
    <mergeCell ref="P26:Q26"/>
    <mergeCell ref="P30:Q30"/>
    <mergeCell ref="P32:Q32"/>
    <mergeCell ref="P33:Q33"/>
    <mergeCell ref="P34:Q34"/>
    <mergeCell ref="P35:Q35"/>
    <mergeCell ref="P39:Q39"/>
    <mergeCell ref="P38:Q38"/>
    <mergeCell ref="P37:Q37"/>
    <mergeCell ref="P36:Q36"/>
    <mergeCell ref="P42:Q42"/>
    <mergeCell ref="P41:Q41"/>
    <mergeCell ref="P40:Q40"/>
    <mergeCell ref="P44:Q44"/>
    <mergeCell ref="P43:Q43"/>
    <mergeCell ref="P46:Q46"/>
    <mergeCell ref="P45:Q45"/>
    <mergeCell ref="P50:Q50"/>
    <mergeCell ref="P49:Q49"/>
    <mergeCell ref="P48:Q48"/>
    <mergeCell ref="P47:Q47"/>
    <mergeCell ref="P51:Q51"/>
    <mergeCell ref="P54:Q54"/>
    <mergeCell ref="P53:Q53"/>
    <mergeCell ref="P52:Q52"/>
    <mergeCell ref="P57:Q57"/>
    <mergeCell ref="P56:Q56"/>
    <mergeCell ref="P55:Q55"/>
    <mergeCell ref="P59:Q59"/>
    <mergeCell ref="P58:Q58"/>
    <mergeCell ref="P60:Q60"/>
    <mergeCell ref="P63:Q63"/>
    <mergeCell ref="P62:Q62"/>
    <mergeCell ref="P61:Q61"/>
    <mergeCell ref="P66:Q66"/>
    <mergeCell ref="P67:Q67"/>
    <mergeCell ref="P64:Q64"/>
    <mergeCell ref="P65:Q65"/>
    <mergeCell ref="P70:Q70"/>
    <mergeCell ref="P69:Q69"/>
    <mergeCell ref="P68:Q68"/>
    <mergeCell ref="P71:Q71"/>
    <mergeCell ref="P73:Q73"/>
    <mergeCell ref="P72:Q72"/>
    <mergeCell ref="P76:Q76"/>
    <mergeCell ref="P77:Q77"/>
    <mergeCell ref="P74:Q74"/>
    <mergeCell ref="P75:Q75"/>
    <mergeCell ref="P78:Q78"/>
    <mergeCell ref="P80:Q80"/>
    <mergeCell ref="P79:Q79"/>
    <mergeCell ref="P81:Q81"/>
    <mergeCell ref="P83:Q83"/>
    <mergeCell ref="P84:Q84"/>
    <mergeCell ref="P82:Q82"/>
    <mergeCell ref="P87:Q87"/>
    <mergeCell ref="P85:Q85"/>
    <mergeCell ref="P86:Q86"/>
    <mergeCell ref="P90:Q90"/>
    <mergeCell ref="P88:Q88"/>
    <mergeCell ref="P89:Q89"/>
    <mergeCell ref="P93:Q93"/>
    <mergeCell ref="P92:Q92"/>
    <mergeCell ref="P91:Q91"/>
    <mergeCell ref="P94:Q94"/>
    <mergeCell ref="P95:Q95"/>
    <mergeCell ref="P98:Q98"/>
    <mergeCell ref="P97:Q97"/>
    <mergeCell ref="P96:Q96"/>
    <mergeCell ref="P100:Q100"/>
    <mergeCell ref="P99:Q99"/>
    <mergeCell ref="P103:Q103"/>
    <mergeCell ref="P101:Q101"/>
    <mergeCell ref="P102:Q102"/>
    <mergeCell ref="P106:Q106"/>
    <mergeCell ref="P105:Q105"/>
    <mergeCell ref="P104:Q104"/>
    <mergeCell ref="P107:Q107"/>
    <mergeCell ref="P108:Q108"/>
    <mergeCell ref="P112:Q112"/>
    <mergeCell ref="P111:Q111"/>
    <mergeCell ref="P110:Q110"/>
    <mergeCell ref="P109:Q109"/>
    <mergeCell ref="P114:Q114"/>
    <mergeCell ref="P113:Q113"/>
    <mergeCell ref="P117:Q117"/>
    <mergeCell ref="P118:Q118"/>
    <mergeCell ref="P116:Q116"/>
    <mergeCell ref="P115:Q115"/>
    <mergeCell ref="P119:Q119"/>
    <mergeCell ref="P121:Q121"/>
    <mergeCell ref="P120:Q120"/>
    <mergeCell ref="P125:Q125"/>
    <mergeCell ref="P124:Q124"/>
    <mergeCell ref="P123:Q123"/>
    <mergeCell ref="P122:Q122"/>
    <mergeCell ref="P126:Q126"/>
    <mergeCell ref="P127:Q127"/>
    <mergeCell ref="P129:Q129"/>
    <mergeCell ref="P128:Q128"/>
    <mergeCell ref="P132:Q132"/>
    <mergeCell ref="P131:Q131"/>
    <mergeCell ref="P130:Q130"/>
    <mergeCell ref="P133:Q133"/>
    <mergeCell ref="P134:Q134"/>
    <mergeCell ref="P136:Q136"/>
    <mergeCell ref="P135:Q135"/>
    <mergeCell ref="P137:Q137"/>
    <mergeCell ref="P138:Q138"/>
    <mergeCell ref="P139:Q139"/>
    <mergeCell ref="P140:Q140"/>
    <mergeCell ref="P141:Q141"/>
    <mergeCell ref="P142:Q142"/>
    <mergeCell ref="P143:Q143"/>
    <mergeCell ref="P144:Q144"/>
    <mergeCell ref="P145:Q145"/>
    <mergeCell ref="P147:Q147"/>
    <mergeCell ref="P146:Q146"/>
    <mergeCell ref="P149:Q149"/>
    <mergeCell ref="P148:Q148"/>
    <mergeCell ref="P151:Q151"/>
    <mergeCell ref="P150:Q150"/>
    <mergeCell ref="P152:Q152"/>
    <mergeCell ref="P153:Q153"/>
    <mergeCell ref="P154:Q154"/>
    <mergeCell ref="P156:Q156"/>
    <mergeCell ref="P157:Q157"/>
    <mergeCell ref="P167:Q167"/>
    <mergeCell ref="R12:S12"/>
    <mergeCell ref="R13:S13"/>
    <mergeCell ref="P164:Q164"/>
    <mergeCell ref="P165:Q165"/>
    <mergeCell ref="P166:Q166"/>
    <mergeCell ref="P163:Q163"/>
    <mergeCell ref="P162:Q162"/>
    <mergeCell ref="R9:S9"/>
    <mergeCell ref="P161:Q161"/>
    <mergeCell ref="P158:Q158"/>
    <mergeCell ref="P159:Q159"/>
    <mergeCell ref="P160:Q160"/>
    <mergeCell ref="P155:Q155"/>
    <mergeCell ref="R10:S10"/>
    <mergeCell ref="R11:S11"/>
    <mergeCell ref="R14:S14"/>
    <mergeCell ref="R15:S15"/>
    <mergeCell ref="R17:S17"/>
    <mergeCell ref="R16:S16"/>
    <mergeCell ref="R18:S18"/>
    <mergeCell ref="R19:S19"/>
    <mergeCell ref="R20:S20"/>
    <mergeCell ref="R23:S23"/>
    <mergeCell ref="R28:S28"/>
    <mergeCell ref="R27:S27"/>
    <mergeCell ref="R24:S24"/>
    <mergeCell ref="R21:S21"/>
    <mergeCell ref="R22:S22"/>
    <mergeCell ref="R26:S26"/>
    <mergeCell ref="R25:S25"/>
    <mergeCell ref="R32:S32"/>
    <mergeCell ref="R33:S33"/>
    <mergeCell ref="R31:S31"/>
    <mergeCell ref="R29:S29"/>
    <mergeCell ref="R30:S30"/>
    <mergeCell ref="R34:S34"/>
    <mergeCell ref="R35:S35"/>
    <mergeCell ref="R38:S38"/>
    <mergeCell ref="R37:S37"/>
    <mergeCell ref="R36:S36"/>
    <mergeCell ref="R41:S41"/>
    <mergeCell ref="R40:S40"/>
    <mergeCell ref="R39:S39"/>
    <mergeCell ref="R44:S44"/>
    <mergeCell ref="R43:S43"/>
    <mergeCell ref="R42:S42"/>
    <mergeCell ref="R45:S45"/>
    <mergeCell ref="R49:S49"/>
    <mergeCell ref="R48:S48"/>
    <mergeCell ref="R46:S46"/>
    <mergeCell ref="R47:S47"/>
    <mergeCell ref="R51:S51"/>
    <mergeCell ref="R50:S50"/>
    <mergeCell ref="R54:S54"/>
    <mergeCell ref="R53:S53"/>
    <mergeCell ref="R52:S52"/>
    <mergeCell ref="R57:S57"/>
    <mergeCell ref="R55:S55"/>
    <mergeCell ref="R56:S56"/>
    <mergeCell ref="R59:S59"/>
    <mergeCell ref="R58:S58"/>
    <mergeCell ref="R60:S60"/>
    <mergeCell ref="R63:S63"/>
    <mergeCell ref="R62:S62"/>
    <mergeCell ref="R61:S61"/>
    <mergeCell ref="R65:S65"/>
    <mergeCell ref="R66:S66"/>
    <mergeCell ref="R64:S64"/>
    <mergeCell ref="R69:S69"/>
    <mergeCell ref="R68:S68"/>
    <mergeCell ref="R67:S67"/>
    <mergeCell ref="R70:S70"/>
    <mergeCell ref="R71:S71"/>
    <mergeCell ref="R72:S72"/>
    <mergeCell ref="R73:S73"/>
    <mergeCell ref="R74:S74"/>
    <mergeCell ref="R77:S77"/>
    <mergeCell ref="R76:S76"/>
    <mergeCell ref="R75:S75"/>
    <mergeCell ref="R78:S78"/>
    <mergeCell ref="R80:S80"/>
    <mergeCell ref="R81:S81"/>
    <mergeCell ref="R79:S79"/>
    <mergeCell ref="R82:S82"/>
    <mergeCell ref="R83:S83"/>
    <mergeCell ref="R84:S84"/>
    <mergeCell ref="R87:S87"/>
    <mergeCell ref="R85:S85"/>
    <mergeCell ref="R86:S86"/>
    <mergeCell ref="R90:S90"/>
    <mergeCell ref="R88:S88"/>
    <mergeCell ref="R89:S89"/>
    <mergeCell ref="R93:S93"/>
    <mergeCell ref="R92:S92"/>
    <mergeCell ref="R91:S91"/>
    <mergeCell ref="R94:S94"/>
    <mergeCell ref="R95:S95"/>
    <mergeCell ref="R96:S96"/>
    <mergeCell ref="R98:S98"/>
    <mergeCell ref="R97:S97"/>
    <mergeCell ref="R100:S100"/>
    <mergeCell ref="R99:S99"/>
    <mergeCell ref="R101:S101"/>
    <mergeCell ref="R102:S102"/>
    <mergeCell ref="R104:S104"/>
    <mergeCell ref="R103:S103"/>
    <mergeCell ref="R106:S106"/>
    <mergeCell ref="R105:S105"/>
    <mergeCell ref="R110:S110"/>
    <mergeCell ref="R108:S108"/>
    <mergeCell ref="R109:S109"/>
    <mergeCell ref="R107:S107"/>
    <mergeCell ref="R113:S113"/>
    <mergeCell ref="R112:S112"/>
    <mergeCell ref="R111:S111"/>
    <mergeCell ref="R116:S116"/>
    <mergeCell ref="R115:S115"/>
    <mergeCell ref="R114:S114"/>
    <mergeCell ref="R119:S119"/>
    <mergeCell ref="R117:S117"/>
    <mergeCell ref="R118:S118"/>
    <mergeCell ref="R120:S120"/>
    <mergeCell ref="R122:S122"/>
    <mergeCell ref="R123:S123"/>
    <mergeCell ref="R121:S121"/>
    <mergeCell ref="R126:S126"/>
    <mergeCell ref="R125:S125"/>
    <mergeCell ref="R124:S124"/>
    <mergeCell ref="R127:S127"/>
    <mergeCell ref="R128:S128"/>
    <mergeCell ref="R131:S131"/>
    <mergeCell ref="R130:S130"/>
    <mergeCell ref="R129:S129"/>
    <mergeCell ref="R133:S133"/>
    <mergeCell ref="R132:S132"/>
    <mergeCell ref="R134:S134"/>
    <mergeCell ref="R135:S135"/>
    <mergeCell ref="R137:S137"/>
    <mergeCell ref="R136:S136"/>
    <mergeCell ref="R138:S138"/>
    <mergeCell ref="R139:S139"/>
    <mergeCell ref="R140:S140"/>
    <mergeCell ref="R141:S141"/>
    <mergeCell ref="R142:S142"/>
    <mergeCell ref="R143:S143"/>
    <mergeCell ref="R144:S144"/>
    <mergeCell ref="R145:S145"/>
    <mergeCell ref="R146:S146"/>
    <mergeCell ref="R148:S148"/>
    <mergeCell ref="R147:S147"/>
    <mergeCell ref="R149:S149"/>
    <mergeCell ref="R151:S151"/>
    <mergeCell ref="R150:S150"/>
    <mergeCell ref="R153:S153"/>
    <mergeCell ref="R152:S152"/>
    <mergeCell ref="R155:S155"/>
    <mergeCell ref="R154:S154"/>
    <mergeCell ref="R156:S156"/>
    <mergeCell ref="R158:S158"/>
    <mergeCell ref="R157:S157"/>
    <mergeCell ref="R159:S159"/>
    <mergeCell ref="R160:S160"/>
    <mergeCell ref="R163:S163"/>
    <mergeCell ref="R161:S161"/>
    <mergeCell ref="R162:S162"/>
    <mergeCell ref="R164:S164"/>
    <mergeCell ref="R165:S165"/>
    <mergeCell ref="R166:S166"/>
    <mergeCell ref="R167:S167"/>
    <mergeCell ref="T9:U9"/>
    <mergeCell ref="T11:U11"/>
    <mergeCell ref="T12:U12"/>
    <mergeCell ref="T10:U10"/>
    <mergeCell ref="T14:U14"/>
    <mergeCell ref="T13:U13"/>
    <mergeCell ref="T16:U16"/>
    <mergeCell ref="T15:U15"/>
    <mergeCell ref="T17:U17"/>
    <mergeCell ref="T18:U18"/>
    <mergeCell ref="T19:U19"/>
    <mergeCell ref="T22:U22"/>
    <mergeCell ref="T21:U21"/>
    <mergeCell ref="T20:U20"/>
    <mergeCell ref="T28:U28"/>
    <mergeCell ref="T29:U29"/>
    <mergeCell ref="T27:U27"/>
    <mergeCell ref="T23:U23"/>
    <mergeCell ref="T24:U24"/>
    <mergeCell ref="T26:U26"/>
    <mergeCell ref="T25:U25"/>
    <mergeCell ref="T33:U33"/>
    <mergeCell ref="T32:U32"/>
    <mergeCell ref="T31:U31"/>
    <mergeCell ref="T34:U34"/>
    <mergeCell ref="T36:U36"/>
    <mergeCell ref="T35:U35"/>
    <mergeCell ref="T39:U39"/>
    <mergeCell ref="T37:U37"/>
    <mergeCell ref="T38:U38"/>
    <mergeCell ref="T42:U42"/>
    <mergeCell ref="T41:U41"/>
    <mergeCell ref="T40:U40"/>
    <mergeCell ref="T44:U44"/>
    <mergeCell ref="T43:U43"/>
    <mergeCell ref="T46:U46"/>
    <mergeCell ref="T45:U45"/>
    <mergeCell ref="T49:U49"/>
    <mergeCell ref="T48:U48"/>
    <mergeCell ref="T47:U47"/>
    <mergeCell ref="T51:U51"/>
    <mergeCell ref="T50:U50"/>
    <mergeCell ref="T53:U53"/>
    <mergeCell ref="T52:U52"/>
    <mergeCell ref="T56:U56"/>
    <mergeCell ref="T55:U55"/>
    <mergeCell ref="T54:U54"/>
    <mergeCell ref="T58:U58"/>
    <mergeCell ref="T57:U57"/>
    <mergeCell ref="T60:U60"/>
    <mergeCell ref="T59:U59"/>
    <mergeCell ref="T63:U63"/>
    <mergeCell ref="T62:U62"/>
    <mergeCell ref="T61:U61"/>
    <mergeCell ref="T64:U64"/>
    <mergeCell ref="T65:U65"/>
    <mergeCell ref="T68:U68"/>
    <mergeCell ref="T66:U66"/>
    <mergeCell ref="T67:U67"/>
    <mergeCell ref="T70:U70"/>
    <mergeCell ref="T69:U69"/>
    <mergeCell ref="T71:U71"/>
    <mergeCell ref="T72:U72"/>
    <mergeCell ref="T73:U73"/>
    <mergeCell ref="T76:U76"/>
    <mergeCell ref="T77:U77"/>
    <mergeCell ref="T74:U74"/>
    <mergeCell ref="T75:U75"/>
    <mergeCell ref="T78:U78"/>
    <mergeCell ref="T80:U80"/>
    <mergeCell ref="T79:U79"/>
    <mergeCell ref="T82:U82"/>
    <mergeCell ref="T81:U81"/>
    <mergeCell ref="T84:U84"/>
    <mergeCell ref="T85:U85"/>
    <mergeCell ref="T83:U83"/>
    <mergeCell ref="T87:U87"/>
    <mergeCell ref="T86:U86"/>
    <mergeCell ref="T90:U90"/>
    <mergeCell ref="T88:U88"/>
    <mergeCell ref="T89:U89"/>
    <mergeCell ref="T91:U91"/>
    <mergeCell ref="T92:U92"/>
    <mergeCell ref="T93:U93"/>
    <mergeCell ref="T94:U94"/>
    <mergeCell ref="T95:U95"/>
    <mergeCell ref="T96:U96"/>
    <mergeCell ref="T97:U97"/>
    <mergeCell ref="T98:U98"/>
    <mergeCell ref="T101:U101"/>
    <mergeCell ref="T100:U100"/>
    <mergeCell ref="T99:U99"/>
    <mergeCell ref="T104:U104"/>
    <mergeCell ref="T102:U102"/>
    <mergeCell ref="T103:U103"/>
    <mergeCell ref="T105:U105"/>
    <mergeCell ref="T106:U106"/>
    <mergeCell ref="T109:U109"/>
    <mergeCell ref="T107:U107"/>
    <mergeCell ref="T108:U108"/>
    <mergeCell ref="T113:U113"/>
    <mergeCell ref="T112:U112"/>
    <mergeCell ref="T110:U110"/>
    <mergeCell ref="T111:U111"/>
    <mergeCell ref="T116:U116"/>
    <mergeCell ref="T117:U117"/>
    <mergeCell ref="T115:U115"/>
    <mergeCell ref="T114:U114"/>
    <mergeCell ref="T118:U118"/>
    <mergeCell ref="T119:U119"/>
    <mergeCell ref="T121:U121"/>
    <mergeCell ref="T120:U120"/>
    <mergeCell ref="T125:U125"/>
    <mergeCell ref="T124:U124"/>
    <mergeCell ref="T123:U123"/>
    <mergeCell ref="T122:U122"/>
    <mergeCell ref="T126:U126"/>
    <mergeCell ref="T127:U127"/>
    <mergeCell ref="T129:U129"/>
    <mergeCell ref="T128:U128"/>
    <mergeCell ref="T132:U132"/>
    <mergeCell ref="T133:U133"/>
    <mergeCell ref="T130:U130"/>
    <mergeCell ref="T131:U131"/>
    <mergeCell ref="T135:U135"/>
    <mergeCell ref="T134:U134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8:U148"/>
    <mergeCell ref="T147:U147"/>
    <mergeCell ref="T149:U149"/>
    <mergeCell ref="T151:U151"/>
    <mergeCell ref="T150:U150"/>
    <mergeCell ref="T152:U152"/>
    <mergeCell ref="T153:U153"/>
    <mergeCell ref="T155:U155"/>
    <mergeCell ref="T154:U154"/>
    <mergeCell ref="T156:U156"/>
    <mergeCell ref="T158:U158"/>
    <mergeCell ref="T157:U157"/>
    <mergeCell ref="T159:U159"/>
    <mergeCell ref="T160:U160"/>
    <mergeCell ref="T163:U163"/>
    <mergeCell ref="T161:U161"/>
    <mergeCell ref="T162:U162"/>
    <mergeCell ref="T164:U164"/>
    <mergeCell ref="T165:U165"/>
    <mergeCell ref="T166:U166"/>
    <mergeCell ref="T167:U167"/>
    <mergeCell ref="V9:W9"/>
    <mergeCell ref="V12:W12"/>
    <mergeCell ref="V13:W13"/>
    <mergeCell ref="V10:W10"/>
    <mergeCell ref="V11:W11"/>
    <mergeCell ref="V14:W14"/>
    <mergeCell ref="V15:W15"/>
    <mergeCell ref="V17:W17"/>
    <mergeCell ref="V16:W16"/>
    <mergeCell ref="V18:W18"/>
    <mergeCell ref="V19:W19"/>
    <mergeCell ref="V20:W20"/>
    <mergeCell ref="V23:W23"/>
    <mergeCell ref="V24:W24"/>
    <mergeCell ref="V21:W21"/>
    <mergeCell ref="V22:W22"/>
    <mergeCell ref="V25:W25"/>
    <mergeCell ref="V29:W29"/>
    <mergeCell ref="V28:W28"/>
    <mergeCell ref="V27:W27"/>
    <mergeCell ref="V32:W32"/>
    <mergeCell ref="V33:W33"/>
    <mergeCell ref="V31:W31"/>
    <mergeCell ref="V26:W26"/>
    <mergeCell ref="V34:W34"/>
    <mergeCell ref="V35:W35"/>
    <mergeCell ref="V38:W38"/>
    <mergeCell ref="V37:W37"/>
    <mergeCell ref="V36:W36"/>
    <mergeCell ref="V41:W41"/>
    <mergeCell ref="V40:W40"/>
    <mergeCell ref="V39:W39"/>
    <mergeCell ref="V44:W44"/>
    <mergeCell ref="V43:W43"/>
    <mergeCell ref="V42:W42"/>
    <mergeCell ref="V45:W45"/>
    <mergeCell ref="V49:W49"/>
    <mergeCell ref="V48:W48"/>
    <mergeCell ref="V46:W46"/>
    <mergeCell ref="V47:W47"/>
    <mergeCell ref="V51:W51"/>
    <mergeCell ref="V50:W50"/>
    <mergeCell ref="V54:W54"/>
    <mergeCell ref="V53:W53"/>
    <mergeCell ref="V52:W52"/>
    <mergeCell ref="V57:W57"/>
    <mergeCell ref="V55:W55"/>
    <mergeCell ref="V56:W56"/>
    <mergeCell ref="V59:W59"/>
    <mergeCell ref="V58:W58"/>
    <mergeCell ref="V60:W60"/>
    <mergeCell ref="V63:W63"/>
    <mergeCell ref="V62:W62"/>
    <mergeCell ref="V61:W61"/>
    <mergeCell ref="V65:W65"/>
    <mergeCell ref="V66:W66"/>
    <mergeCell ref="V64:W64"/>
    <mergeCell ref="V69:W69"/>
    <mergeCell ref="V68:W68"/>
    <mergeCell ref="V67:W67"/>
    <mergeCell ref="V70:W70"/>
    <mergeCell ref="V71:W71"/>
    <mergeCell ref="V72:W72"/>
    <mergeCell ref="V73:W73"/>
    <mergeCell ref="V74:W74"/>
    <mergeCell ref="V77:W77"/>
    <mergeCell ref="V76:W76"/>
    <mergeCell ref="V75:W75"/>
    <mergeCell ref="V78:W78"/>
    <mergeCell ref="V80:W80"/>
    <mergeCell ref="V81:W81"/>
    <mergeCell ref="V79:W79"/>
    <mergeCell ref="V82:W82"/>
    <mergeCell ref="V83:W83"/>
    <mergeCell ref="V84:W84"/>
    <mergeCell ref="V87:W87"/>
    <mergeCell ref="V85:W85"/>
    <mergeCell ref="V86:W86"/>
    <mergeCell ref="V90:W90"/>
    <mergeCell ref="V88:W88"/>
    <mergeCell ref="V89:W89"/>
    <mergeCell ref="V93:W93"/>
    <mergeCell ref="V92:W92"/>
    <mergeCell ref="V91:W91"/>
    <mergeCell ref="V94:W94"/>
    <mergeCell ref="V95:W95"/>
    <mergeCell ref="V96:W96"/>
    <mergeCell ref="V98:W98"/>
    <mergeCell ref="V97:W97"/>
    <mergeCell ref="V100:W100"/>
    <mergeCell ref="V99:W99"/>
    <mergeCell ref="V101:W101"/>
    <mergeCell ref="V102:W102"/>
    <mergeCell ref="V104:W104"/>
    <mergeCell ref="V103:W103"/>
    <mergeCell ref="V106:W106"/>
    <mergeCell ref="V105:W105"/>
    <mergeCell ref="V110:W110"/>
    <mergeCell ref="V108:W108"/>
    <mergeCell ref="V109:W109"/>
    <mergeCell ref="V107:W107"/>
    <mergeCell ref="V113:W113"/>
    <mergeCell ref="V112:W112"/>
    <mergeCell ref="V111:W111"/>
    <mergeCell ref="V116:W116"/>
    <mergeCell ref="V115:W115"/>
    <mergeCell ref="V114:W114"/>
    <mergeCell ref="V119:W119"/>
    <mergeCell ref="V117:W117"/>
    <mergeCell ref="V118:W118"/>
    <mergeCell ref="V120:W120"/>
    <mergeCell ref="V122:W122"/>
    <mergeCell ref="V123:W123"/>
    <mergeCell ref="V121:W121"/>
    <mergeCell ref="V126:W126"/>
    <mergeCell ref="V125:W125"/>
    <mergeCell ref="V124:W124"/>
    <mergeCell ref="V127:W127"/>
    <mergeCell ref="V128:W128"/>
    <mergeCell ref="V131:W131"/>
    <mergeCell ref="V130:W130"/>
    <mergeCell ref="V129:W129"/>
    <mergeCell ref="V133:W133"/>
    <mergeCell ref="V132:W132"/>
    <mergeCell ref="V134:W134"/>
    <mergeCell ref="V135:W135"/>
    <mergeCell ref="V137:W137"/>
    <mergeCell ref="V136:W136"/>
    <mergeCell ref="V138:W138"/>
    <mergeCell ref="V139:W139"/>
    <mergeCell ref="V140:W140"/>
    <mergeCell ref="V141:W141"/>
    <mergeCell ref="V142:W142"/>
    <mergeCell ref="V143:W143"/>
    <mergeCell ref="V144:W144"/>
    <mergeCell ref="V145:W145"/>
    <mergeCell ref="V146:W146"/>
    <mergeCell ref="V148:W148"/>
    <mergeCell ref="V147:W147"/>
    <mergeCell ref="V156:W156"/>
    <mergeCell ref="V149:W149"/>
    <mergeCell ref="V151:W151"/>
    <mergeCell ref="V150:W150"/>
    <mergeCell ref="V153:W153"/>
    <mergeCell ref="V152:W152"/>
    <mergeCell ref="V166:W166"/>
    <mergeCell ref="V160:W160"/>
    <mergeCell ref="V163:W163"/>
    <mergeCell ref="V161:W161"/>
    <mergeCell ref="V162:W162"/>
    <mergeCell ref="A7:W7"/>
    <mergeCell ref="V164:W164"/>
    <mergeCell ref="V165:W165"/>
    <mergeCell ref="V158:W158"/>
    <mergeCell ref="V157:W157"/>
    <mergeCell ref="V159:W159"/>
    <mergeCell ref="V155:W155"/>
    <mergeCell ref="V154:W154"/>
    <mergeCell ref="P169:W169"/>
    <mergeCell ref="P170:W170"/>
    <mergeCell ref="B170:J170"/>
    <mergeCell ref="J1:W1"/>
    <mergeCell ref="J2:W4"/>
    <mergeCell ref="B1:I3"/>
    <mergeCell ref="B4:I4"/>
    <mergeCell ref="V167:W167"/>
    <mergeCell ref="A6:W6"/>
  </mergeCells>
  <printOptions/>
  <pageMargins left="0.47" right="0.36" top="0.4" bottom="0.3" header="0.2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5"/>
  <sheetViews>
    <sheetView showGridLines="0" workbookViewId="0" topLeftCell="A1">
      <pane xSplit="4" ySplit="11" topLeftCell="E37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M380" sqref="M380"/>
    </sheetView>
  </sheetViews>
  <sheetFormatPr defaultColWidth="9.140625" defaultRowHeight="12.75"/>
  <cols>
    <col min="1" max="1" width="1.421875" style="0" customWidth="1"/>
    <col min="2" max="2" width="1.8515625" style="0" customWidth="1"/>
    <col min="3" max="3" width="2.8515625" style="0" customWidth="1"/>
    <col min="4" max="4" width="5.57421875" style="0" customWidth="1"/>
    <col min="5" max="5" width="5.140625" style="0" customWidth="1"/>
    <col min="6" max="6" width="9.57421875" style="0" customWidth="1"/>
    <col min="7" max="7" width="3.00390625" style="0" customWidth="1"/>
    <col min="8" max="8" width="9.421875" style="0" customWidth="1"/>
    <col min="9" max="9" width="10.8515625" style="0" customWidth="1"/>
    <col min="10" max="10" width="5.57421875" style="0" customWidth="1"/>
    <col min="11" max="11" width="8.8515625" style="0" bestFit="1" customWidth="1"/>
    <col min="12" max="12" width="10.57421875" style="0" bestFit="1" customWidth="1"/>
    <col min="13" max="13" width="11.7109375" style="0" bestFit="1" customWidth="1"/>
    <col min="14" max="14" width="3.8515625" style="0" hidden="1" customWidth="1"/>
    <col min="15" max="15" width="9.57421875" style="0" hidden="1" customWidth="1"/>
    <col min="16" max="16" width="4.140625" style="0" hidden="1" customWidth="1"/>
    <col min="17" max="17" width="8.7109375" style="0" hidden="1" customWidth="1"/>
    <col min="18" max="18" width="10.421875" style="0" customWidth="1"/>
    <col min="19" max="19" width="4.421875" style="0" customWidth="1"/>
    <col min="20" max="20" width="8.7109375" style="0" hidden="1" customWidth="1"/>
    <col min="21" max="21" width="6.7109375" style="0" hidden="1" customWidth="1"/>
    <col min="22" max="22" width="0.71875" style="0" customWidth="1"/>
    <col min="23" max="23" width="25.28125" style="0" customWidth="1"/>
  </cols>
  <sheetData>
    <row r="1" spans="1:23" ht="14.25" customHeight="1">
      <c r="A1" s="6"/>
      <c r="B1" s="6"/>
      <c r="C1" s="6"/>
      <c r="D1" s="20" t="s">
        <v>534</v>
      </c>
      <c r="E1" s="20"/>
      <c r="F1" s="20"/>
      <c r="G1" s="20"/>
      <c r="H1" s="20"/>
      <c r="I1" s="20"/>
      <c r="J1" s="6"/>
      <c r="K1" s="6"/>
      <c r="L1" s="6"/>
      <c r="M1" s="6"/>
      <c r="N1" s="6"/>
      <c r="O1" s="20" t="s">
        <v>147</v>
      </c>
      <c r="P1" s="20"/>
      <c r="Q1" s="20"/>
      <c r="R1" s="20"/>
      <c r="S1" s="20"/>
      <c r="T1" s="20"/>
      <c r="U1" s="6"/>
      <c r="V1" s="6"/>
      <c r="W1" s="6"/>
    </row>
    <row r="2" spans="1:23" ht="3" customHeight="1">
      <c r="A2" s="6"/>
      <c r="B2" s="6"/>
      <c r="C2" s="6"/>
      <c r="D2" s="20"/>
      <c r="E2" s="20"/>
      <c r="F2" s="20"/>
      <c r="G2" s="20"/>
      <c r="H2" s="20"/>
      <c r="I2" s="20"/>
      <c r="J2" s="6"/>
      <c r="K2" s="6"/>
      <c r="L2" s="6"/>
      <c r="M2" s="6"/>
      <c r="N2" s="6"/>
      <c r="O2" s="42" t="s">
        <v>148</v>
      </c>
      <c r="P2" s="42"/>
      <c r="Q2" s="42"/>
      <c r="R2" s="42"/>
      <c r="S2" s="42"/>
      <c r="T2" s="42"/>
      <c r="U2" s="6"/>
      <c r="V2" s="6"/>
      <c r="W2" s="6"/>
    </row>
    <row r="3" spans="1:23" ht="0.75" customHeight="1">
      <c r="A3" s="6"/>
      <c r="B3" s="6"/>
      <c r="C3" s="6"/>
      <c r="D3" s="42" t="s">
        <v>535</v>
      </c>
      <c r="E3" s="42"/>
      <c r="F3" s="42"/>
      <c r="G3" s="42"/>
      <c r="H3" s="42"/>
      <c r="I3" s="42"/>
      <c r="J3" s="6"/>
      <c r="K3" s="6"/>
      <c r="L3" s="6"/>
      <c r="M3" s="6"/>
      <c r="N3" s="6"/>
      <c r="O3" s="42"/>
      <c r="P3" s="42"/>
      <c r="Q3" s="42"/>
      <c r="R3" s="42"/>
      <c r="S3" s="42"/>
      <c r="T3" s="42"/>
      <c r="U3" s="6"/>
      <c r="V3" s="6"/>
      <c r="W3" s="6"/>
    </row>
    <row r="4" spans="1:23" ht="14.25" customHeight="1">
      <c r="A4" s="6"/>
      <c r="B4" s="6"/>
      <c r="C4" s="6"/>
      <c r="D4" s="42"/>
      <c r="E4" s="42"/>
      <c r="F4" s="42"/>
      <c r="G4" s="42"/>
      <c r="H4" s="42"/>
      <c r="I4" s="42"/>
      <c r="J4" s="6"/>
      <c r="K4" s="6"/>
      <c r="L4" s="6"/>
      <c r="M4" s="6"/>
      <c r="N4" s="6"/>
      <c r="O4" s="42"/>
      <c r="P4" s="42"/>
      <c r="Q4" s="42"/>
      <c r="R4" s="42"/>
      <c r="S4" s="42"/>
      <c r="T4" s="42"/>
      <c r="U4" s="6"/>
      <c r="V4" s="6"/>
      <c r="W4" s="6"/>
    </row>
    <row r="5" spans="1:23" ht="1.5" customHeight="1">
      <c r="A5" s="6"/>
      <c r="B5" s="6"/>
      <c r="C5" s="6"/>
      <c r="D5" s="42"/>
      <c r="E5" s="42"/>
      <c r="F5" s="42"/>
      <c r="G5" s="42"/>
      <c r="H5" s="42"/>
      <c r="I5" s="42"/>
      <c r="J5" s="6"/>
      <c r="K5" s="6"/>
      <c r="L5" s="6"/>
      <c r="M5" s="6"/>
      <c r="N5" s="6"/>
      <c r="O5" s="6"/>
      <c r="P5" s="6"/>
      <c r="Q5" s="43"/>
      <c r="R5" s="43"/>
      <c r="S5" s="6"/>
      <c r="T5" s="6"/>
      <c r="U5" s="6"/>
      <c r="V5" s="6"/>
      <c r="W5" s="6"/>
    </row>
    <row r="6" spans="1:23" ht="1.5" customHeight="1">
      <c r="A6" s="6"/>
      <c r="B6" s="6"/>
      <c r="C6" s="6"/>
      <c r="D6" s="42"/>
      <c r="E6" s="42"/>
      <c r="F6" s="43"/>
      <c r="G6" s="43"/>
      <c r="H6" s="43"/>
      <c r="I6" s="4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6.5" customHeight="1">
      <c r="A7" s="6"/>
      <c r="B7" s="6"/>
      <c r="C7" s="18" t="s">
        <v>532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6"/>
      <c r="W7" s="6"/>
    </row>
    <row r="8" spans="1:23" ht="16.5" customHeight="1">
      <c r="A8" s="6"/>
      <c r="B8" s="6"/>
      <c r="C8" s="41" t="s">
        <v>533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6"/>
      <c r="W8" s="6"/>
    </row>
    <row r="9" spans="1:23" ht="2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4.75" customHeight="1">
      <c r="A10" s="6"/>
      <c r="B10" s="40" t="s">
        <v>530</v>
      </c>
      <c r="C10" s="40"/>
      <c r="D10" s="40"/>
      <c r="E10" s="29" t="s">
        <v>536</v>
      </c>
      <c r="F10" s="29"/>
      <c r="G10" s="29"/>
      <c r="H10" s="29" t="s">
        <v>141</v>
      </c>
      <c r="I10" s="29"/>
      <c r="J10" s="29"/>
      <c r="K10" s="7" t="s">
        <v>143</v>
      </c>
      <c r="L10" s="7" t="s">
        <v>144</v>
      </c>
      <c r="M10" s="7" t="s">
        <v>145</v>
      </c>
      <c r="N10" s="29" t="s">
        <v>146</v>
      </c>
      <c r="O10" s="29"/>
      <c r="P10" s="29" t="s">
        <v>149</v>
      </c>
      <c r="Q10" s="29"/>
      <c r="R10" s="29" t="s">
        <v>152</v>
      </c>
      <c r="S10" s="29"/>
      <c r="T10" s="29" t="s">
        <v>153</v>
      </c>
      <c r="U10" s="29"/>
      <c r="V10" s="29" t="s">
        <v>154</v>
      </c>
      <c r="W10" s="29"/>
    </row>
    <row r="11" spans="1:23" ht="18" customHeight="1">
      <c r="A11" s="6"/>
      <c r="B11" s="39" t="s">
        <v>531</v>
      </c>
      <c r="C11" s="39"/>
      <c r="D11" s="39"/>
      <c r="E11" s="34" t="s">
        <v>537</v>
      </c>
      <c r="F11" s="34"/>
      <c r="G11" s="34"/>
      <c r="H11" s="27" t="s">
        <v>142</v>
      </c>
      <c r="I11" s="27"/>
      <c r="J11" s="27"/>
      <c r="K11" s="8">
        <v>34</v>
      </c>
      <c r="L11" s="11">
        <v>16832950</v>
      </c>
      <c r="M11" s="12">
        <v>197566560</v>
      </c>
      <c r="N11" s="30">
        <v>193627500</v>
      </c>
      <c r="O11" s="30"/>
      <c r="P11" s="31">
        <v>6107400</v>
      </c>
      <c r="Q11" s="31"/>
      <c r="R11" s="31">
        <f>SUM(R12)</f>
        <v>6107400</v>
      </c>
      <c r="S11" s="31"/>
      <c r="T11" s="30">
        <v>23825710</v>
      </c>
      <c r="U11" s="30"/>
      <c r="V11" s="27"/>
      <c r="W11" s="27"/>
    </row>
    <row r="12" spans="1:23" ht="13.5" customHeight="1">
      <c r="A12" s="6"/>
      <c r="B12" s="37">
        <v>2</v>
      </c>
      <c r="C12" s="37"/>
      <c r="D12" s="37"/>
      <c r="E12" s="35" t="s">
        <v>538</v>
      </c>
      <c r="F12" s="35"/>
      <c r="G12" s="33" t="s">
        <v>189</v>
      </c>
      <c r="H12" s="33"/>
      <c r="I12" s="33"/>
      <c r="J12" s="33"/>
      <c r="K12" s="9">
        <v>36106</v>
      </c>
      <c r="L12" s="11">
        <v>4951170</v>
      </c>
      <c r="M12" s="13">
        <v>6107400</v>
      </c>
      <c r="N12" s="24">
        <v>0</v>
      </c>
      <c r="O12" s="24"/>
      <c r="P12" s="31">
        <v>0</v>
      </c>
      <c r="Q12" s="31"/>
      <c r="R12" s="31">
        <v>6107400</v>
      </c>
      <c r="S12" s="31"/>
      <c r="T12" s="24">
        <v>11058570</v>
      </c>
      <c r="U12" s="24"/>
      <c r="V12" s="24"/>
      <c r="W12" s="24"/>
    </row>
    <row r="13" spans="1:23" ht="18" customHeight="1">
      <c r="A13" s="6"/>
      <c r="B13" s="39" t="s">
        <v>531</v>
      </c>
      <c r="C13" s="39"/>
      <c r="D13" s="39"/>
      <c r="E13" s="34" t="s">
        <v>539</v>
      </c>
      <c r="F13" s="34"/>
      <c r="G13" s="34"/>
      <c r="H13" s="27" t="s">
        <v>142</v>
      </c>
      <c r="I13" s="27"/>
      <c r="J13" s="27"/>
      <c r="K13" s="8">
        <v>51</v>
      </c>
      <c r="L13" s="11">
        <v>43754090</v>
      </c>
      <c r="M13" s="12">
        <v>273935157</v>
      </c>
      <c r="N13" s="30">
        <v>208309320</v>
      </c>
      <c r="O13" s="30"/>
      <c r="P13" s="31">
        <v>5585400</v>
      </c>
      <c r="Q13" s="31"/>
      <c r="R13" s="31">
        <f>SUM(R14:S30)</f>
        <v>56665708</v>
      </c>
      <c r="S13" s="31"/>
      <c r="T13" s="30">
        <v>106879547</v>
      </c>
      <c r="U13" s="30"/>
      <c r="V13" s="27"/>
      <c r="W13" s="27"/>
    </row>
    <row r="14" spans="1:23" ht="13.5" customHeight="1">
      <c r="A14" s="6"/>
      <c r="B14" s="37">
        <v>35</v>
      </c>
      <c r="C14" s="37"/>
      <c r="D14" s="37"/>
      <c r="E14" s="35" t="s">
        <v>540</v>
      </c>
      <c r="F14" s="35"/>
      <c r="G14" s="33" t="s">
        <v>192</v>
      </c>
      <c r="H14" s="33"/>
      <c r="I14" s="33"/>
      <c r="J14" s="33"/>
      <c r="K14" s="9">
        <v>34611</v>
      </c>
      <c r="L14" s="11">
        <v>0</v>
      </c>
      <c r="M14" s="13">
        <v>9362068</v>
      </c>
      <c r="N14" s="24">
        <v>6681600</v>
      </c>
      <c r="O14" s="24"/>
      <c r="P14" s="31">
        <v>0</v>
      </c>
      <c r="Q14" s="31"/>
      <c r="R14" s="31">
        <v>2680468</v>
      </c>
      <c r="S14" s="31"/>
      <c r="T14" s="24">
        <v>2680468</v>
      </c>
      <c r="U14" s="24"/>
      <c r="V14" s="24"/>
      <c r="W14" s="24"/>
    </row>
    <row r="15" spans="1:23" ht="14.25" customHeight="1">
      <c r="A15" s="6"/>
      <c r="B15" s="37">
        <v>36</v>
      </c>
      <c r="C15" s="37"/>
      <c r="D15" s="37"/>
      <c r="E15" s="35" t="s">
        <v>541</v>
      </c>
      <c r="F15" s="35"/>
      <c r="G15" s="33" t="s">
        <v>193</v>
      </c>
      <c r="H15" s="33"/>
      <c r="I15" s="33"/>
      <c r="J15" s="33"/>
      <c r="K15" s="9">
        <v>34959</v>
      </c>
      <c r="L15" s="11">
        <v>0</v>
      </c>
      <c r="M15" s="13">
        <v>6707700</v>
      </c>
      <c r="N15" s="24">
        <v>0</v>
      </c>
      <c r="O15" s="24"/>
      <c r="P15" s="31">
        <v>0</v>
      </c>
      <c r="Q15" s="31"/>
      <c r="R15" s="31">
        <v>6707700</v>
      </c>
      <c r="S15" s="31"/>
      <c r="T15" s="24">
        <v>6707700</v>
      </c>
      <c r="U15" s="24"/>
      <c r="V15" s="24"/>
      <c r="W15" s="24"/>
    </row>
    <row r="16" spans="1:23" ht="13.5" customHeight="1">
      <c r="A16" s="6"/>
      <c r="B16" s="37">
        <v>37</v>
      </c>
      <c r="C16" s="37"/>
      <c r="D16" s="37"/>
      <c r="E16" s="35" t="s">
        <v>542</v>
      </c>
      <c r="F16" s="35"/>
      <c r="G16" s="33" t="s">
        <v>194</v>
      </c>
      <c r="H16" s="33"/>
      <c r="I16" s="33"/>
      <c r="J16" s="33"/>
      <c r="K16" s="9">
        <v>35110</v>
      </c>
      <c r="L16" s="11">
        <v>0</v>
      </c>
      <c r="M16" s="13">
        <v>3915000</v>
      </c>
      <c r="N16" s="24">
        <v>0</v>
      </c>
      <c r="O16" s="24"/>
      <c r="P16" s="31">
        <v>0</v>
      </c>
      <c r="Q16" s="31"/>
      <c r="R16" s="31">
        <v>3915000</v>
      </c>
      <c r="S16" s="31"/>
      <c r="T16" s="24">
        <v>3915000</v>
      </c>
      <c r="U16" s="24"/>
      <c r="V16" s="24"/>
      <c r="W16" s="24"/>
    </row>
    <row r="17" spans="1:23" ht="14.25" customHeight="1">
      <c r="A17" s="6"/>
      <c r="B17" s="37">
        <v>40</v>
      </c>
      <c r="C17" s="37"/>
      <c r="D17" s="37"/>
      <c r="E17" s="35" t="s">
        <v>543</v>
      </c>
      <c r="F17" s="35"/>
      <c r="G17" s="33" t="s">
        <v>195</v>
      </c>
      <c r="H17" s="33"/>
      <c r="I17" s="33"/>
      <c r="J17" s="33"/>
      <c r="K17" s="9">
        <v>35726</v>
      </c>
      <c r="L17" s="11">
        <v>261000</v>
      </c>
      <c r="M17" s="13">
        <v>2349000</v>
      </c>
      <c r="N17" s="24">
        <v>0</v>
      </c>
      <c r="O17" s="24"/>
      <c r="P17" s="31">
        <v>0</v>
      </c>
      <c r="Q17" s="31"/>
      <c r="R17" s="31">
        <v>2349000</v>
      </c>
      <c r="S17" s="31"/>
      <c r="T17" s="24">
        <v>2610000</v>
      </c>
      <c r="U17" s="24"/>
      <c r="V17" s="24"/>
      <c r="W17" s="24"/>
    </row>
    <row r="18" spans="1:23" ht="13.5" customHeight="1">
      <c r="A18" s="6"/>
      <c r="B18" s="37">
        <v>41</v>
      </c>
      <c r="C18" s="37"/>
      <c r="D18" s="37"/>
      <c r="E18" s="35" t="s">
        <v>544</v>
      </c>
      <c r="F18" s="35"/>
      <c r="G18" s="33" t="s">
        <v>196</v>
      </c>
      <c r="H18" s="33"/>
      <c r="I18" s="33"/>
      <c r="J18" s="33"/>
      <c r="K18" s="9">
        <v>36051</v>
      </c>
      <c r="L18" s="11">
        <v>0</v>
      </c>
      <c r="M18" s="13">
        <v>7281900</v>
      </c>
      <c r="N18" s="24">
        <v>5585400</v>
      </c>
      <c r="O18" s="24"/>
      <c r="P18" s="31">
        <v>0</v>
      </c>
      <c r="Q18" s="31"/>
      <c r="R18" s="31">
        <v>1696500</v>
      </c>
      <c r="S18" s="31"/>
      <c r="T18" s="24">
        <v>1696500</v>
      </c>
      <c r="U18" s="24"/>
      <c r="V18" s="24"/>
      <c r="W18" s="24"/>
    </row>
    <row r="19" spans="1:23" ht="13.5" customHeight="1">
      <c r="A19" s="6"/>
      <c r="B19" s="37">
        <v>42</v>
      </c>
      <c r="C19" s="37"/>
      <c r="D19" s="37"/>
      <c r="E19" s="35" t="s">
        <v>545</v>
      </c>
      <c r="F19" s="35"/>
      <c r="G19" s="33" t="s">
        <v>197</v>
      </c>
      <c r="H19" s="33"/>
      <c r="I19" s="33"/>
      <c r="J19" s="33"/>
      <c r="K19" s="9">
        <v>35797</v>
      </c>
      <c r="L19" s="11">
        <v>5681970</v>
      </c>
      <c r="M19" s="13">
        <v>4437000</v>
      </c>
      <c r="N19" s="24">
        <v>0</v>
      </c>
      <c r="O19" s="24"/>
      <c r="P19" s="31">
        <v>0</v>
      </c>
      <c r="Q19" s="31"/>
      <c r="R19" s="31">
        <v>4437000</v>
      </c>
      <c r="S19" s="31"/>
      <c r="T19" s="24">
        <v>10118970</v>
      </c>
      <c r="U19" s="24"/>
      <c r="V19" s="24"/>
      <c r="W19" s="24"/>
    </row>
    <row r="20" spans="1:23" ht="14.25" customHeight="1">
      <c r="A20" s="6"/>
      <c r="B20" s="37">
        <v>43</v>
      </c>
      <c r="C20" s="37"/>
      <c r="D20" s="37"/>
      <c r="E20" s="35" t="s">
        <v>546</v>
      </c>
      <c r="F20" s="35"/>
      <c r="G20" s="33" t="s">
        <v>198</v>
      </c>
      <c r="H20" s="33"/>
      <c r="I20" s="33"/>
      <c r="J20" s="33"/>
      <c r="K20" s="9">
        <v>35810</v>
      </c>
      <c r="L20" s="11">
        <v>261000</v>
      </c>
      <c r="M20" s="13">
        <v>5794200</v>
      </c>
      <c r="N20" s="24">
        <v>4437000</v>
      </c>
      <c r="O20" s="24"/>
      <c r="P20" s="31">
        <v>0</v>
      </c>
      <c r="Q20" s="31"/>
      <c r="R20" s="31">
        <v>1357200</v>
      </c>
      <c r="S20" s="31"/>
      <c r="T20" s="24">
        <v>1618200</v>
      </c>
      <c r="U20" s="24"/>
      <c r="V20" s="24"/>
      <c r="W20" s="24"/>
    </row>
    <row r="21" spans="1:23" ht="13.5" customHeight="1">
      <c r="A21" s="6"/>
      <c r="B21" s="37">
        <v>46</v>
      </c>
      <c r="C21" s="37"/>
      <c r="D21" s="37"/>
      <c r="E21" s="35" t="s">
        <v>547</v>
      </c>
      <c r="F21" s="35"/>
      <c r="G21" s="33" t="s">
        <v>199</v>
      </c>
      <c r="H21" s="33"/>
      <c r="I21" s="33"/>
      <c r="J21" s="33"/>
      <c r="K21" s="9">
        <v>35834</v>
      </c>
      <c r="L21" s="11">
        <v>261000</v>
      </c>
      <c r="M21" s="13">
        <v>4437000</v>
      </c>
      <c r="N21" s="24">
        <v>0</v>
      </c>
      <c r="O21" s="24"/>
      <c r="P21" s="31">
        <v>0</v>
      </c>
      <c r="Q21" s="31"/>
      <c r="R21" s="31">
        <v>4437000</v>
      </c>
      <c r="S21" s="31"/>
      <c r="T21" s="24">
        <v>4698000</v>
      </c>
      <c r="U21" s="24"/>
      <c r="V21" s="24"/>
      <c r="W21" s="24"/>
    </row>
    <row r="22" spans="1:23" ht="14.25" customHeight="1">
      <c r="A22" s="6"/>
      <c r="B22" s="37">
        <v>50</v>
      </c>
      <c r="C22" s="37"/>
      <c r="D22" s="37"/>
      <c r="E22" s="35" t="s">
        <v>548</v>
      </c>
      <c r="F22" s="35"/>
      <c r="G22" s="33" t="s">
        <v>201</v>
      </c>
      <c r="H22" s="33"/>
      <c r="I22" s="33"/>
      <c r="J22" s="33"/>
      <c r="K22" s="9">
        <v>36075</v>
      </c>
      <c r="L22" s="11">
        <v>7929670</v>
      </c>
      <c r="M22" s="13">
        <v>5063400</v>
      </c>
      <c r="N22" s="24">
        <v>0</v>
      </c>
      <c r="O22" s="24"/>
      <c r="P22" s="31">
        <v>0</v>
      </c>
      <c r="Q22" s="31"/>
      <c r="R22" s="31">
        <v>5063400</v>
      </c>
      <c r="S22" s="31"/>
      <c r="T22" s="24">
        <v>12993070</v>
      </c>
      <c r="U22" s="24"/>
      <c r="V22" s="24"/>
      <c r="W22" s="24"/>
    </row>
    <row r="23" spans="1:23" ht="13.5" customHeight="1">
      <c r="A23" s="6"/>
      <c r="B23" s="37">
        <v>51</v>
      </c>
      <c r="C23" s="37"/>
      <c r="D23" s="37"/>
      <c r="E23" s="35" t="s">
        <v>549</v>
      </c>
      <c r="F23" s="35"/>
      <c r="G23" s="33" t="s">
        <v>202</v>
      </c>
      <c r="H23" s="33"/>
      <c r="I23" s="33"/>
      <c r="J23" s="33"/>
      <c r="K23" s="9">
        <v>35962</v>
      </c>
      <c r="L23" s="11">
        <v>0</v>
      </c>
      <c r="M23" s="13">
        <v>5658480</v>
      </c>
      <c r="N23" s="24">
        <v>4437000</v>
      </c>
      <c r="O23" s="24"/>
      <c r="P23" s="31">
        <v>0</v>
      </c>
      <c r="Q23" s="31"/>
      <c r="R23" s="31">
        <v>1221480</v>
      </c>
      <c r="S23" s="31"/>
      <c r="T23" s="24">
        <v>1221480</v>
      </c>
      <c r="U23" s="24"/>
      <c r="V23" s="24"/>
      <c r="W23" s="24"/>
    </row>
    <row r="24" spans="1:23" ht="13.5" customHeight="1">
      <c r="A24" s="6"/>
      <c r="B24" s="37">
        <v>59</v>
      </c>
      <c r="C24" s="37"/>
      <c r="D24" s="37"/>
      <c r="E24" s="35" t="s">
        <v>550</v>
      </c>
      <c r="F24" s="35"/>
      <c r="G24" s="33" t="s">
        <v>204</v>
      </c>
      <c r="H24" s="33"/>
      <c r="I24" s="33"/>
      <c r="J24" s="33"/>
      <c r="K24" s="9">
        <v>36031</v>
      </c>
      <c r="L24" s="11">
        <v>0</v>
      </c>
      <c r="M24" s="13">
        <v>8017920</v>
      </c>
      <c r="N24" s="24">
        <v>6472800</v>
      </c>
      <c r="O24" s="24"/>
      <c r="P24" s="31">
        <v>0</v>
      </c>
      <c r="Q24" s="31"/>
      <c r="R24" s="31">
        <v>1545120</v>
      </c>
      <c r="S24" s="31"/>
      <c r="T24" s="24">
        <v>1545120</v>
      </c>
      <c r="U24" s="24"/>
      <c r="V24" s="24"/>
      <c r="W24" s="24"/>
    </row>
    <row r="25" spans="1:23" ht="13.5" customHeight="1">
      <c r="A25" s="6"/>
      <c r="B25" s="37">
        <v>63</v>
      </c>
      <c r="C25" s="37"/>
      <c r="D25" s="37"/>
      <c r="E25" s="35" t="s">
        <v>551</v>
      </c>
      <c r="F25" s="35"/>
      <c r="G25" s="33" t="s">
        <v>206</v>
      </c>
      <c r="H25" s="33"/>
      <c r="I25" s="33"/>
      <c r="J25" s="33"/>
      <c r="K25" s="9">
        <v>36017</v>
      </c>
      <c r="L25" s="11">
        <v>0</v>
      </c>
      <c r="M25" s="13">
        <v>6441480</v>
      </c>
      <c r="N25" s="24">
        <v>5220000</v>
      </c>
      <c r="O25" s="24"/>
      <c r="P25" s="31">
        <v>0</v>
      </c>
      <c r="Q25" s="31"/>
      <c r="R25" s="31">
        <v>1221480</v>
      </c>
      <c r="S25" s="31"/>
      <c r="T25" s="24">
        <v>1221480</v>
      </c>
      <c r="U25" s="24"/>
      <c r="V25" s="24"/>
      <c r="W25" s="24"/>
    </row>
    <row r="26" spans="1:23" ht="14.25" customHeight="1">
      <c r="A26" s="6"/>
      <c r="B26" s="37">
        <v>72</v>
      </c>
      <c r="C26" s="37"/>
      <c r="D26" s="37"/>
      <c r="E26" s="35" t="s">
        <v>552</v>
      </c>
      <c r="F26" s="35"/>
      <c r="G26" s="33" t="s">
        <v>207</v>
      </c>
      <c r="H26" s="33"/>
      <c r="I26" s="33"/>
      <c r="J26" s="33"/>
      <c r="K26" s="9">
        <v>36133</v>
      </c>
      <c r="L26" s="11">
        <v>5681970</v>
      </c>
      <c r="M26" s="13">
        <v>4437000</v>
      </c>
      <c r="N26" s="24">
        <v>0</v>
      </c>
      <c r="O26" s="24"/>
      <c r="P26" s="31">
        <v>0</v>
      </c>
      <c r="Q26" s="31"/>
      <c r="R26" s="31">
        <v>4437000</v>
      </c>
      <c r="S26" s="31"/>
      <c r="T26" s="24">
        <v>10118970</v>
      </c>
      <c r="U26" s="24"/>
      <c r="V26" s="24"/>
      <c r="W26" s="24"/>
    </row>
    <row r="27" spans="1:23" ht="14.25" customHeight="1">
      <c r="A27" s="6"/>
      <c r="B27" s="37">
        <v>75</v>
      </c>
      <c r="C27" s="37"/>
      <c r="D27" s="37"/>
      <c r="E27" s="35" t="s">
        <v>553</v>
      </c>
      <c r="F27" s="35"/>
      <c r="G27" s="33" t="s">
        <v>208</v>
      </c>
      <c r="H27" s="33"/>
      <c r="I27" s="33"/>
      <c r="J27" s="33"/>
      <c r="K27" s="9">
        <v>36095</v>
      </c>
      <c r="L27" s="11">
        <v>261000</v>
      </c>
      <c r="M27" s="13">
        <v>6003000</v>
      </c>
      <c r="N27" s="24">
        <v>0</v>
      </c>
      <c r="O27" s="24"/>
      <c r="P27" s="31">
        <v>0</v>
      </c>
      <c r="Q27" s="31"/>
      <c r="R27" s="31">
        <v>6003000</v>
      </c>
      <c r="S27" s="31"/>
      <c r="T27" s="24">
        <v>6264000</v>
      </c>
      <c r="U27" s="24"/>
      <c r="V27" s="24"/>
      <c r="W27" s="24"/>
    </row>
    <row r="28" spans="1:23" ht="13.5" customHeight="1">
      <c r="A28" s="6"/>
      <c r="B28" s="37">
        <v>77</v>
      </c>
      <c r="C28" s="37"/>
      <c r="D28" s="37"/>
      <c r="E28" s="35" t="s">
        <v>554</v>
      </c>
      <c r="F28" s="35"/>
      <c r="G28" s="33" t="s">
        <v>209</v>
      </c>
      <c r="H28" s="33"/>
      <c r="I28" s="33"/>
      <c r="J28" s="33"/>
      <c r="K28" s="9">
        <v>35974</v>
      </c>
      <c r="L28" s="11">
        <v>261000</v>
      </c>
      <c r="M28" s="13">
        <v>6337080</v>
      </c>
      <c r="N28" s="24">
        <v>0</v>
      </c>
      <c r="O28" s="24"/>
      <c r="P28" s="31">
        <v>0</v>
      </c>
      <c r="Q28" s="31"/>
      <c r="R28" s="31">
        <v>6337080</v>
      </c>
      <c r="S28" s="31"/>
      <c r="T28" s="24">
        <v>6598080</v>
      </c>
      <c r="U28" s="24"/>
      <c r="V28" s="24"/>
      <c r="W28" s="24"/>
    </row>
    <row r="29" spans="1:23" ht="13.5" customHeight="1">
      <c r="A29" s="6"/>
      <c r="B29" s="37">
        <v>78</v>
      </c>
      <c r="C29" s="37"/>
      <c r="D29" s="37"/>
      <c r="E29" s="35" t="s">
        <v>555</v>
      </c>
      <c r="F29" s="35"/>
      <c r="G29" s="33" t="s">
        <v>191</v>
      </c>
      <c r="H29" s="33"/>
      <c r="I29" s="33"/>
      <c r="J29" s="33"/>
      <c r="K29" s="9">
        <v>36060</v>
      </c>
      <c r="L29" s="11">
        <v>0</v>
      </c>
      <c r="M29" s="13">
        <v>6681600</v>
      </c>
      <c r="N29" s="24">
        <v>5324400</v>
      </c>
      <c r="O29" s="24"/>
      <c r="P29" s="31">
        <v>0</v>
      </c>
      <c r="Q29" s="31"/>
      <c r="R29" s="31">
        <v>1357200</v>
      </c>
      <c r="S29" s="31"/>
      <c r="T29" s="24">
        <v>1357200</v>
      </c>
      <c r="U29" s="24"/>
      <c r="V29" s="24"/>
      <c r="W29" s="24"/>
    </row>
    <row r="30" spans="1:23" ht="14.25" customHeight="1">
      <c r="A30" s="6"/>
      <c r="B30" s="37">
        <v>79</v>
      </c>
      <c r="C30" s="37"/>
      <c r="D30" s="37"/>
      <c r="E30" s="35" t="s">
        <v>556</v>
      </c>
      <c r="F30" s="35"/>
      <c r="G30" s="33" t="s">
        <v>210</v>
      </c>
      <c r="H30" s="33"/>
      <c r="I30" s="33"/>
      <c r="J30" s="33"/>
      <c r="K30" s="9">
        <v>36111</v>
      </c>
      <c r="L30" s="11">
        <v>205370</v>
      </c>
      <c r="M30" s="13">
        <v>7120080</v>
      </c>
      <c r="N30" s="24">
        <v>5220000</v>
      </c>
      <c r="O30" s="24"/>
      <c r="P30" s="31">
        <v>0</v>
      </c>
      <c r="Q30" s="31"/>
      <c r="R30" s="31">
        <v>1900080</v>
      </c>
      <c r="S30" s="31"/>
      <c r="T30" s="24">
        <v>2105450</v>
      </c>
      <c r="U30" s="24"/>
      <c r="V30" s="24"/>
      <c r="W30" s="24"/>
    </row>
    <row r="31" spans="1:23" ht="18" customHeight="1">
      <c r="A31" s="6"/>
      <c r="B31" s="39" t="s">
        <v>531</v>
      </c>
      <c r="C31" s="39"/>
      <c r="D31" s="39"/>
      <c r="E31" s="34" t="s">
        <v>557</v>
      </c>
      <c r="F31" s="34"/>
      <c r="G31" s="34"/>
      <c r="H31" s="27" t="s">
        <v>142</v>
      </c>
      <c r="I31" s="27"/>
      <c r="J31" s="27"/>
      <c r="K31" s="8">
        <v>58</v>
      </c>
      <c r="L31" s="11">
        <v>2024319</v>
      </c>
      <c r="M31" s="12">
        <v>304926292</v>
      </c>
      <c r="N31" s="30">
        <v>250977600</v>
      </c>
      <c r="O31" s="30"/>
      <c r="P31" s="31">
        <v>0</v>
      </c>
      <c r="Q31" s="31"/>
      <c r="R31" s="31">
        <f>SUM(R32:S47)</f>
        <v>39625013</v>
      </c>
      <c r="S31" s="31"/>
      <c r="T31" s="30">
        <v>44723911</v>
      </c>
      <c r="U31" s="30"/>
      <c r="V31" s="27"/>
      <c r="W31" s="27"/>
    </row>
    <row r="32" spans="1:23" ht="14.25" customHeight="1">
      <c r="A32" s="6"/>
      <c r="B32" s="37">
        <v>86</v>
      </c>
      <c r="C32" s="37"/>
      <c r="D32" s="37"/>
      <c r="E32" s="35" t="s">
        <v>558</v>
      </c>
      <c r="F32" s="35"/>
      <c r="G32" s="33" t="s">
        <v>212</v>
      </c>
      <c r="H32" s="33"/>
      <c r="I32" s="33"/>
      <c r="J32" s="33"/>
      <c r="K32" s="9">
        <v>35367</v>
      </c>
      <c r="L32" s="11">
        <v>-955891</v>
      </c>
      <c r="M32" s="13">
        <v>6942600</v>
      </c>
      <c r="N32" s="24">
        <v>5246100</v>
      </c>
      <c r="O32" s="24"/>
      <c r="P32" s="31">
        <v>0</v>
      </c>
      <c r="Q32" s="31"/>
      <c r="R32" s="31">
        <v>1696500</v>
      </c>
      <c r="S32" s="31"/>
      <c r="T32" s="24">
        <v>740609</v>
      </c>
      <c r="U32" s="24"/>
      <c r="V32" s="24"/>
      <c r="W32" s="24"/>
    </row>
    <row r="33" spans="1:23" ht="13.5" customHeight="1">
      <c r="A33" s="6"/>
      <c r="B33" s="37">
        <v>87</v>
      </c>
      <c r="C33" s="37"/>
      <c r="D33" s="37"/>
      <c r="E33" s="35" t="s">
        <v>559</v>
      </c>
      <c r="F33" s="35"/>
      <c r="G33" s="33" t="s">
        <v>213</v>
      </c>
      <c r="H33" s="33"/>
      <c r="I33" s="33"/>
      <c r="J33" s="33"/>
      <c r="K33" s="9">
        <v>35378</v>
      </c>
      <c r="L33" s="11">
        <v>0</v>
      </c>
      <c r="M33" s="13">
        <v>10434779</v>
      </c>
      <c r="N33" s="24">
        <v>7516800</v>
      </c>
      <c r="O33" s="24"/>
      <c r="P33" s="31">
        <v>0</v>
      </c>
      <c r="Q33" s="31"/>
      <c r="R33" s="31">
        <v>2917979</v>
      </c>
      <c r="S33" s="31"/>
      <c r="T33" s="24">
        <v>2917979</v>
      </c>
      <c r="U33" s="24"/>
      <c r="V33" s="24"/>
      <c r="W33" s="24"/>
    </row>
    <row r="34" spans="1:23" ht="13.5" customHeight="1">
      <c r="A34" s="6"/>
      <c r="B34" s="37">
        <v>88</v>
      </c>
      <c r="C34" s="37"/>
      <c r="D34" s="37"/>
      <c r="E34" s="35" t="s">
        <v>560</v>
      </c>
      <c r="F34" s="35"/>
      <c r="G34" s="33" t="s">
        <v>214</v>
      </c>
      <c r="H34" s="33"/>
      <c r="I34" s="33"/>
      <c r="J34" s="33"/>
      <c r="K34" s="9">
        <v>35099</v>
      </c>
      <c r="L34" s="11">
        <v>0</v>
      </c>
      <c r="M34" s="13">
        <v>2088000</v>
      </c>
      <c r="N34" s="24">
        <v>0</v>
      </c>
      <c r="O34" s="24"/>
      <c r="P34" s="31">
        <v>0</v>
      </c>
      <c r="Q34" s="31"/>
      <c r="R34" s="31">
        <v>2088000</v>
      </c>
      <c r="S34" s="31"/>
      <c r="T34" s="24">
        <v>2088000</v>
      </c>
      <c r="U34" s="24"/>
      <c r="V34" s="24"/>
      <c r="W34" s="24"/>
    </row>
    <row r="35" spans="1:23" ht="13.5" customHeight="1">
      <c r="A35" s="6"/>
      <c r="B35" s="37">
        <v>89</v>
      </c>
      <c r="C35" s="37"/>
      <c r="D35" s="37"/>
      <c r="E35" s="35" t="s">
        <v>561</v>
      </c>
      <c r="F35" s="35"/>
      <c r="G35" s="33" t="s">
        <v>215</v>
      </c>
      <c r="H35" s="33"/>
      <c r="I35" s="33"/>
      <c r="J35" s="33"/>
      <c r="K35" s="9">
        <v>34745</v>
      </c>
      <c r="L35" s="11">
        <v>0</v>
      </c>
      <c r="M35" s="13">
        <v>12833368</v>
      </c>
      <c r="N35" s="24">
        <v>9135000</v>
      </c>
      <c r="O35" s="24"/>
      <c r="P35" s="31">
        <v>0</v>
      </c>
      <c r="Q35" s="31"/>
      <c r="R35" s="31">
        <v>3698368</v>
      </c>
      <c r="S35" s="31"/>
      <c r="T35" s="24">
        <v>3698368</v>
      </c>
      <c r="U35" s="24"/>
      <c r="V35" s="24"/>
      <c r="W35" s="24"/>
    </row>
    <row r="36" spans="1:23" ht="13.5" customHeight="1">
      <c r="A36" s="6"/>
      <c r="B36" s="37">
        <v>95</v>
      </c>
      <c r="C36" s="37"/>
      <c r="D36" s="37"/>
      <c r="E36" s="35" t="s">
        <v>562</v>
      </c>
      <c r="F36" s="35"/>
      <c r="G36" s="33" t="s">
        <v>216</v>
      </c>
      <c r="H36" s="33"/>
      <c r="I36" s="33"/>
      <c r="J36" s="33"/>
      <c r="K36" s="9">
        <v>35094</v>
      </c>
      <c r="L36" s="11">
        <v>0</v>
      </c>
      <c r="M36" s="13">
        <v>9309868</v>
      </c>
      <c r="N36" s="24">
        <v>6968700</v>
      </c>
      <c r="O36" s="24"/>
      <c r="P36" s="31">
        <v>0</v>
      </c>
      <c r="Q36" s="31"/>
      <c r="R36" s="31">
        <v>2341168</v>
      </c>
      <c r="S36" s="31"/>
      <c r="T36" s="24">
        <v>2341168</v>
      </c>
      <c r="U36" s="24"/>
      <c r="V36" s="24"/>
      <c r="W36" s="24"/>
    </row>
    <row r="37" spans="1:23" ht="14.25" customHeight="1">
      <c r="A37" s="6"/>
      <c r="B37" s="37">
        <v>97</v>
      </c>
      <c r="C37" s="37"/>
      <c r="D37" s="37"/>
      <c r="E37" s="35" t="s">
        <v>563</v>
      </c>
      <c r="F37" s="35"/>
      <c r="G37" s="33" t="s">
        <v>217</v>
      </c>
      <c r="H37" s="33"/>
      <c r="I37" s="33"/>
      <c r="J37" s="33"/>
      <c r="K37" s="9">
        <v>34239</v>
      </c>
      <c r="L37" s="11">
        <v>-196469</v>
      </c>
      <c r="M37" s="13">
        <v>9583919</v>
      </c>
      <c r="N37" s="24">
        <v>7073100</v>
      </c>
      <c r="O37" s="24"/>
      <c r="P37" s="31">
        <v>0</v>
      </c>
      <c r="Q37" s="31"/>
      <c r="R37" s="31">
        <v>2510819</v>
      </c>
      <c r="S37" s="31"/>
      <c r="T37" s="24">
        <v>2314350</v>
      </c>
      <c r="U37" s="24"/>
      <c r="V37" s="24"/>
      <c r="W37" s="24"/>
    </row>
    <row r="38" spans="1:23" ht="14.25" customHeight="1">
      <c r="A38" s="6"/>
      <c r="B38" s="37">
        <v>100</v>
      </c>
      <c r="C38" s="37"/>
      <c r="D38" s="37"/>
      <c r="E38" s="35" t="s">
        <v>564</v>
      </c>
      <c r="F38" s="35"/>
      <c r="G38" s="33" t="s">
        <v>218</v>
      </c>
      <c r="H38" s="33"/>
      <c r="I38" s="33"/>
      <c r="J38" s="33"/>
      <c r="K38" s="9">
        <v>35268</v>
      </c>
      <c r="L38" s="11">
        <v>305370</v>
      </c>
      <c r="M38" s="13">
        <v>8764379</v>
      </c>
      <c r="N38" s="24">
        <v>1905300</v>
      </c>
      <c r="O38" s="24"/>
      <c r="P38" s="31">
        <v>0</v>
      </c>
      <c r="Q38" s="31"/>
      <c r="R38" s="31">
        <v>2917979</v>
      </c>
      <c r="S38" s="31"/>
      <c r="T38" s="24">
        <v>3223349</v>
      </c>
      <c r="U38" s="24"/>
      <c r="V38" s="24"/>
      <c r="W38" s="24"/>
    </row>
    <row r="39" spans="1:23" ht="13.5" customHeight="1">
      <c r="A39" s="6"/>
      <c r="B39" s="37">
        <v>101</v>
      </c>
      <c r="C39" s="37"/>
      <c r="D39" s="37"/>
      <c r="E39" s="35" t="s">
        <v>565</v>
      </c>
      <c r="F39" s="35"/>
      <c r="G39" s="33" t="s">
        <v>219</v>
      </c>
      <c r="H39" s="33"/>
      <c r="I39" s="33"/>
      <c r="J39" s="33"/>
      <c r="K39" s="9">
        <v>35410</v>
      </c>
      <c r="L39" s="11">
        <v>401310</v>
      </c>
      <c r="M39" s="13">
        <v>8299800</v>
      </c>
      <c r="N39" s="24">
        <v>6942600</v>
      </c>
      <c r="O39" s="24"/>
      <c r="P39" s="31">
        <v>0</v>
      </c>
      <c r="Q39" s="31"/>
      <c r="R39" s="31">
        <v>1357200</v>
      </c>
      <c r="S39" s="31"/>
      <c r="T39" s="24">
        <v>1758510</v>
      </c>
      <c r="U39" s="24"/>
      <c r="V39" s="24"/>
      <c r="W39" s="24"/>
    </row>
    <row r="40" spans="1:23" ht="13.5" customHeight="1">
      <c r="A40" s="6"/>
      <c r="B40" s="37">
        <v>103</v>
      </c>
      <c r="C40" s="37"/>
      <c r="D40" s="37"/>
      <c r="E40" s="35" t="s">
        <v>566</v>
      </c>
      <c r="F40" s="35"/>
      <c r="G40" s="33" t="s">
        <v>220</v>
      </c>
      <c r="H40" s="33"/>
      <c r="I40" s="33"/>
      <c r="J40" s="33"/>
      <c r="K40" s="9">
        <v>36087</v>
      </c>
      <c r="L40" s="11">
        <v>261000</v>
      </c>
      <c r="M40" s="13">
        <v>4437000</v>
      </c>
      <c r="N40" s="24">
        <v>0</v>
      </c>
      <c r="O40" s="24"/>
      <c r="P40" s="31">
        <v>0</v>
      </c>
      <c r="Q40" s="31"/>
      <c r="R40" s="31">
        <v>4437000</v>
      </c>
      <c r="S40" s="31"/>
      <c r="T40" s="24">
        <v>4698000</v>
      </c>
      <c r="U40" s="24"/>
      <c r="V40" s="24"/>
      <c r="W40" s="24"/>
    </row>
    <row r="41" spans="1:23" ht="13.5" customHeight="1">
      <c r="A41" s="6"/>
      <c r="B41" s="37">
        <v>114</v>
      </c>
      <c r="C41" s="37"/>
      <c r="D41" s="37"/>
      <c r="E41" s="35" t="s">
        <v>567</v>
      </c>
      <c r="F41" s="35"/>
      <c r="G41" s="33" t="s">
        <v>222</v>
      </c>
      <c r="H41" s="33"/>
      <c r="I41" s="33"/>
      <c r="J41" s="33"/>
      <c r="K41" s="9">
        <v>35845</v>
      </c>
      <c r="L41" s="11">
        <v>0</v>
      </c>
      <c r="M41" s="13">
        <v>5794200</v>
      </c>
      <c r="N41" s="24">
        <v>4437000</v>
      </c>
      <c r="O41" s="24"/>
      <c r="P41" s="31">
        <v>0</v>
      </c>
      <c r="Q41" s="31"/>
      <c r="R41" s="31">
        <v>1357200</v>
      </c>
      <c r="S41" s="31"/>
      <c r="T41" s="24">
        <v>1357200</v>
      </c>
      <c r="U41" s="24"/>
      <c r="V41" s="24"/>
      <c r="W41" s="24"/>
    </row>
    <row r="42" spans="1:23" ht="14.25" customHeight="1">
      <c r="A42" s="6"/>
      <c r="B42" s="37">
        <v>115</v>
      </c>
      <c r="C42" s="37"/>
      <c r="D42" s="37"/>
      <c r="E42" s="35" t="s">
        <v>568</v>
      </c>
      <c r="F42" s="35"/>
      <c r="G42" s="33" t="s">
        <v>223</v>
      </c>
      <c r="H42" s="33"/>
      <c r="I42" s="33"/>
      <c r="J42" s="33"/>
      <c r="K42" s="9">
        <v>36086</v>
      </c>
      <c r="L42" s="11">
        <v>-409710</v>
      </c>
      <c r="M42" s="13">
        <v>6133500</v>
      </c>
      <c r="N42" s="24">
        <v>4437000</v>
      </c>
      <c r="O42" s="24"/>
      <c r="P42" s="31">
        <v>0</v>
      </c>
      <c r="Q42" s="31"/>
      <c r="R42" s="31">
        <v>1696500</v>
      </c>
      <c r="S42" s="31"/>
      <c r="T42" s="24">
        <v>1286790</v>
      </c>
      <c r="U42" s="24"/>
      <c r="V42" s="24"/>
      <c r="W42" s="24"/>
    </row>
    <row r="43" spans="1:23" ht="13.5" customHeight="1">
      <c r="A43" s="6"/>
      <c r="B43" s="37">
        <v>120</v>
      </c>
      <c r="C43" s="37"/>
      <c r="D43" s="37"/>
      <c r="E43" s="35" t="s">
        <v>569</v>
      </c>
      <c r="F43" s="35"/>
      <c r="G43" s="33" t="s">
        <v>225</v>
      </c>
      <c r="H43" s="33"/>
      <c r="I43" s="33"/>
      <c r="J43" s="33"/>
      <c r="K43" s="9">
        <v>35114</v>
      </c>
      <c r="L43" s="11">
        <v>261000</v>
      </c>
      <c r="M43" s="13">
        <v>4437000</v>
      </c>
      <c r="N43" s="24">
        <v>0</v>
      </c>
      <c r="O43" s="24"/>
      <c r="P43" s="31">
        <v>0</v>
      </c>
      <c r="Q43" s="31"/>
      <c r="R43" s="31">
        <v>4437000</v>
      </c>
      <c r="S43" s="31"/>
      <c r="T43" s="24">
        <v>4698000</v>
      </c>
      <c r="U43" s="24"/>
      <c r="V43" s="24"/>
      <c r="W43" s="24"/>
    </row>
    <row r="44" spans="1:23" ht="13.5" customHeight="1">
      <c r="A44" s="6"/>
      <c r="B44" s="37">
        <v>121</v>
      </c>
      <c r="C44" s="37"/>
      <c r="D44" s="37"/>
      <c r="E44" s="35" t="s">
        <v>570</v>
      </c>
      <c r="F44" s="35"/>
      <c r="G44" s="33" t="s">
        <v>226</v>
      </c>
      <c r="H44" s="33"/>
      <c r="I44" s="33"/>
      <c r="J44" s="33"/>
      <c r="K44" s="9">
        <v>35982</v>
      </c>
      <c r="L44" s="11">
        <v>205370</v>
      </c>
      <c r="M44" s="13">
        <v>6655500</v>
      </c>
      <c r="N44" s="24">
        <v>4959000</v>
      </c>
      <c r="O44" s="24"/>
      <c r="P44" s="31">
        <v>0</v>
      </c>
      <c r="Q44" s="31"/>
      <c r="R44" s="31">
        <v>1696500</v>
      </c>
      <c r="S44" s="31"/>
      <c r="T44" s="24">
        <v>1901870</v>
      </c>
      <c r="U44" s="24"/>
      <c r="V44" s="24"/>
      <c r="W44" s="24"/>
    </row>
    <row r="45" spans="1:23" ht="13.5" customHeight="1">
      <c r="A45" s="6"/>
      <c r="B45" s="37">
        <v>124</v>
      </c>
      <c r="C45" s="37"/>
      <c r="D45" s="37"/>
      <c r="E45" s="35" t="s">
        <v>571</v>
      </c>
      <c r="F45" s="35"/>
      <c r="G45" s="33" t="s">
        <v>227</v>
      </c>
      <c r="H45" s="33"/>
      <c r="I45" s="33"/>
      <c r="J45" s="33"/>
      <c r="K45" s="9">
        <v>35965</v>
      </c>
      <c r="L45" s="11">
        <v>466370</v>
      </c>
      <c r="M45" s="13">
        <v>5454900</v>
      </c>
      <c r="N45" s="24">
        <v>4437000</v>
      </c>
      <c r="O45" s="24"/>
      <c r="P45" s="31">
        <v>0</v>
      </c>
      <c r="Q45" s="31"/>
      <c r="R45" s="31">
        <v>1017900</v>
      </c>
      <c r="S45" s="31"/>
      <c r="T45" s="24">
        <v>1484270</v>
      </c>
      <c r="U45" s="24"/>
      <c r="V45" s="24"/>
      <c r="W45" s="24"/>
    </row>
    <row r="46" spans="1:23" ht="14.25" customHeight="1">
      <c r="A46" s="6"/>
      <c r="B46" s="37">
        <v>129</v>
      </c>
      <c r="C46" s="37"/>
      <c r="D46" s="37"/>
      <c r="E46" s="35" t="s">
        <v>572</v>
      </c>
      <c r="F46" s="35"/>
      <c r="G46" s="33" t="s">
        <v>228</v>
      </c>
      <c r="H46" s="33"/>
      <c r="I46" s="33"/>
      <c r="J46" s="33"/>
      <c r="K46" s="9">
        <v>35613</v>
      </c>
      <c r="L46" s="11">
        <v>261000</v>
      </c>
      <c r="M46" s="13">
        <v>5454900</v>
      </c>
      <c r="N46" s="24">
        <v>4437000</v>
      </c>
      <c r="O46" s="24"/>
      <c r="P46" s="31">
        <v>0</v>
      </c>
      <c r="Q46" s="31"/>
      <c r="R46" s="31">
        <v>1017900</v>
      </c>
      <c r="S46" s="31"/>
      <c r="T46" s="24">
        <v>1278900</v>
      </c>
      <c r="U46" s="24"/>
      <c r="V46" s="24"/>
      <c r="W46" s="24"/>
    </row>
    <row r="47" spans="1:23" ht="13.5" customHeight="1">
      <c r="A47" s="6"/>
      <c r="B47" s="37">
        <v>132</v>
      </c>
      <c r="C47" s="37"/>
      <c r="D47" s="37"/>
      <c r="E47" s="35" t="s">
        <v>573</v>
      </c>
      <c r="F47" s="35"/>
      <c r="G47" s="33" t="s">
        <v>229</v>
      </c>
      <c r="H47" s="33"/>
      <c r="I47" s="33"/>
      <c r="J47" s="33"/>
      <c r="K47" s="9">
        <v>35955</v>
      </c>
      <c r="L47" s="11">
        <v>261000</v>
      </c>
      <c r="M47" s="13">
        <v>4437000</v>
      </c>
      <c r="N47" s="24">
        <v>0</v>
      </c>
      <c r="O47" s="24"/>
      <c r="P47" s="31">
        <v>0</v>
      </c>
      <c r="Q47" s="31"/>
      <c r="R47" s="31">
        <v>4437000</v>
      </c>
      <c r="S47" s="31"/>
      <c r="T47" s="24">
        <v>4698000</v>
      </c>
      <c r="U47" s="24"/>
      <c r="V47" s="24"/>
      <c r="W47" s="24"/>
    </row>
    <row r="48" spans="1:23" ht="18" customHeight="1">
      <c r="A48" s="6"/>
      <c r="B48" s="39" t="s">
        <v>531</v>
      </c>
      <c r="C48" s="39"/>
      <c r="D48" s="39"/>
      <c r="E48" s="34" t="s">
        <v>574</v>
      </c>
      <c r="F48" s="34"/>
      <c r="G48" s="34"/>
      <c r="H48" s="27" t="s">
        <v>142</v>
      </c>
      <c r="I48" s="27"/>
      <c r="J48" s="27"/>
      <c r="K48" s="8">
        <v>38</v>
      </c>
      <c r="L48" s="11">
        <v>6313470</v>
      </c>
      <c r="M48" s="12">
        <v>224804520</v>
      </c>
      <c r="N48" s="30">
        <v>201935700</v>
      </c>
      <c r="O48" s="30"/>
      <c r="P48" s="31">
        <v>4932900</v>
      </c>
      <c r="Q48" s="31"/>
      <c r="R48" s="31">
        <f>SUM(R49:S50)</f>
        <v>13728600</v>
      </c>
      <c r="S48" s="31"/>
      <c r="T48" s="30">
        <v>22161390</v>
      </c>
      <c r="U48" s="30"/>
      <c r="V48" s="27"/>
      <c r="W48" s="27"/>
    </row>
    <row r="49" spans="1:23" ht="13.5" customHeight="1">
      <c r="A49" s="6"/>
      <c r="B49" s="37">
        <v>159</v>
      </c>
      <c r="C49" s="37"/>
      <c r="D49" s="37"/>
      <c r="E49" s="35" t="s">
        <v>575</v>
      </c>
      <c r="F49" s="35"/>
      <c r="G49" s="33" t="s">
        <v>231</v>
      </c>
      <c r="H49" s="33"/>
      <c r="I49" s="33"/>
      <c r="J49" s="33"/>
      <c r="K49" s="9">
        <v>35535</v>
      </c>
      <c r="L49" s="11">
        <v>1164200</v>
      </c>
      <c r="M49" s="13">
        <v>6864300</v>
      </c>
      <c r="N49" s="24">
        <v>0</v>
      </c>
      <c r="O49" s="24"/>
      <c r="P49" s="31">
        <v>0</v>
      </c>
      <c r="Q49" s="31"/>
      <c r="R49" s="31">
        <v>6864300</v>
      </c>
      <c r="S49" s="31"/>
      <c r="T49" s="24">
        <v>8028500</v>
      </c>
      <c r="U49" s="24"/>
      <c r="V49" s="24"/>
      <c r="W49" s="24"/>
    </row>
    <row r="50" spans="1:23" ht="14.25" customHeight="1">
      <c r="A50" s="6"/>
      <c r="B50" s="37">
        <v>161</v>
      </c>
      <c r="C50" s="37"/>
      <c r="D50" s="37"/>
      <c r="E50" s="35" t="s">
        <v>576</v>
      </c>
      <c r="F50" s="35"/>
      <c r="G50" s="33" t="s">
        <v>224</v>
      </c>
      <c r="H50" s="33"/>
      <c r="I50" s="33"/>
      <c r="J50" s="33"/>
      <c r="K50" s="9">
        <v>35993</v>
      </c>
      <c r="L50" s="11">
        <v>522000</v>
      </c>
      <c r="M50" s="13">
        <v>6864300</v>
      </c>
      <c r="N50" s="24">
        <v>0</v>
      </c>
      <c r="O50" s="24"/>
      <c r="P50" s="31">
        <v>0</v>
      </c>
      <c r="Q50" s="31"/>
      <c r="R50" s="31">
        <v>6864300</v>
      </c>
      <c r="S50" s="31"/>
      <c r="T50" s="24">
        <v>7386300</v>
      </c>
      <c r="U50" s="24"/>
      <c r="V50" s="24"/>
      <c r="W50" s="24"/>
    </row>
    <row r="51" spans="1:23" ht="18" customHeight="1">
      <c r="A51" s="6"/>
      <c r="B51" s="39" t="s">
        <v>531</v>
      </c>
      <c r="C51" s="39"/>
      <c r="D51" s="39"/>
      <c r="E51" s="34" t="s">
        <v>577</v>
      </c>
      <c r="F51" s="34"/>
      <c r="G51" s="34"/>
      <c r="H51" s="27" t="s">
        <v>142</v>
      </c>
      <c r="I51" s="27"/>
      <c r="J51" s="27"/>
      <c r="K51" s="8">
        <v>46</v>
      </c>
      <c r="L51" s="11">
        <v>11237130</v>
      </c>
      <c r="M51" s="12">
        <v>288279720</v>
      </c>
      <c r="N51" s="30">
        <v>245492760</v>
      </c>
      <c r="O51" s="30"/>
      <c r="P51" s="31">
        <v>0</v>
      </c>
      <c r="Q51" s="31"/>
      <c r="R51" s="31">
        <f>SUM(R52:S66)</f>
        <v>34743320</v>
      </c>
      <c r="S51" s="31"/>
      <c r="T51" s="30">
        <v>50918190</v>
      </c>
      <c r="U51" s="30"/>
      <c r="V51" s="27"/>
      <c r="W51" s="27"/>
    </row>
    <row r="52" spans="1:23" ht="13.5" customHeight="1">
      <c r="A52" s="6"/>
      <c r="B52" s="37">
        <v>192</v>
      </c>
      <c r="C52" s="37"/>
      <c r="D52" s="37"/>
      <c r="E52" s="35" t="s">
        <v>578</v>
      </c>
      <c r="F52" s="35"/>
      <c r="G52" s="33" t="s">
        <v>232</v>
      </c>
      <c r="H52" s="33"/>
      <c r="I52" s="33"/>
      <c r="J52" s="33"/>
      <c r="K52" s="9">
        <v>35722</v>
      </c>
      <c r="L52" s="11">
        <v>-284400</v>
      </c>
      <c r="M52" s="13">
        <v>6003000</v>
      </c>
      <c r="N52" s="24">
        <v>0</v>
      </c>
      <c r="O52" s="24"/>
      <c r="P52" s="31">
        <v>0</v>
      </c>
      <c r="Q52" s="31"/>
      <c r="R52" s="31">
        <v>6003000</v>
      </c>
      <c r="S52" s="31"/>
      <c r="T52" s="24">
        <v>5718600</v>
      </c>
      <c r="U52" s="24"/>
      <c r="V52" s="24"/>
      <c r="W52" s="24"/>
    </row>
    <row r="53" spans="1:23" ht="14.25" customHeight="1">
      <c r="A53" s="6"/>
      <c r="B53" s="37">
        <v>193</v>
      </c>
      <c r="C53" s="37"/>
      <c r="D53" s="37"/>
      <c r="E53" s="35" t="s">
        <v>579</v>
      </c>
      <c r="F53" s="35"/>
      <c r="G53" s="33" t="s">
        <v>233</v>
      </c>
      <c r="H53" s="33"/>
      <c r="I53" s="33"/>
      <c r="J53" s="33"/>
      <c r="K53" s="9">
        <v>35875</v>
      </c>
      <c r="L53" s="11">
        <v>0</v>
      </c>
      <c r="M53" s="13">
        <v>7464600</v>
      </c>
      <c r="N53" s="24">
        <v>6107400</v>
      </c>
      <c r="O53" s="24"/>
      <c r="P53" s="31">
        <v>0</v>
      </c>
      <c r="Q53" s="31"/>
      <c r="R53" s="31">
        <v>1357200</v>
      </c>
      <c r="S53" s="31"/>
      <c r="T53" s="24">
        <v>1357200</v>
      </c>
      <c r="U53" s="24"/>
      <c r="V53" s="24"/>
      <c r="W53" s="24"/>
    </row>
    <row r="54" spans="1:23" ht="13.5" customHeight="1">
      <c r="A54" s="6"/>
      <c r="B54" s="37">
        <v>195</v>
      </c>
      <c r="C54" s="37"/>
      <c r="D54" s="37"/>
      <c r="E54" s="35" t="s">
        <v>580</v>
      </c>
      <c r="F54" s="35"/>
      <c r="G54" s="33" t="s">
        <v>234</v>
      </c>
      <c r="H54" s="33"/>
      <c r="I54" s="33"/>
      <c r="J54" s="33"/>
      <c r="K54" s="9">
        <v>36101</v>
      </c>
      <c r="L54" s="11">
        <v>0</v>
      </c>
      <c r="M54" s="13">
        <v>7464600</v>
      </c>
      <c r="N54" s="24">
        <v>6107400</v>
      </c>
      <c r="O54" s="24"/>
      <c r="P54" s="31">
        <v>0</v>
      </c>
      <c r="Q54" s="31"/>
      <c r="R54" s="31">
        <v>1357200</v>
      </c>
      <c r="S54" s="31"/>
      <c r="T54" s="24">
        <v>1357200</v>
      </c>
      <c r="U54" s="24"/>
      <c r="V54" s="24"/>
      <c r="W54" s="24"/>
    </row>
    <row r="55" spans="1:23" ht="13.5" customHeight="1">
      <c r="A55" s="6"/>
      <c r="B55" s="37">
        <v>198</v>
      </c>
      <c r="C55" s="37"/>
      <c r="D55" s="37"/>
      <c r="E55" s="35" t="s">
        <v>581</v>
      </c>
      <c r="F55" s="35"/>
      <c r="G55" s="33" t="s">
        <v>235</v>
      </c>
      <c r="H55" s="33"/>
      <c r="I55" s="33"/>
      <c r="J55" s="33"/>
      <c r="K55" s="9">
        <v>36137</v>
      </c>
      <c r="L55" s="11">
        <v>0</v>
      </c>
      <c r="M55" s="13">
        <v>8346780</v>
      </c>
      <c r="N55" s="24">
        <v>6107400</v>
      </c>
      <c r="O55" s="24"/>
      <c r="P55" s="31">
        <v>0</v>
      </c>
      <c r="Q55" s="31"/>
      <c r="R55" s="31">
        <v>2239380</v>
      </c>
      <c r="S55" s="31"/>
      <c r="T55" s="24">
        <v>2239380</v>
      </c>
      <c r="U55" s="24"/>
      <c r="V55" s="24"/>
      <c r="W55" s="24"/>
    </row>
    <row r="56" spans="1:23" ht="13.5" customHeight="1">
      <c r="A56" s="6"/>
      <c r="B56" s="37">
        <v>202</v>
      </c>
      <c r="C56" s="37"/>
      <c r="D56" s="37"/>
      <c r="E56" s="35" t="s">
        <v>582</v>
      </c>
      <c r="F56" s="35"/>
      <c r="G56" s="33" t="s">
        <v>236</v>
      </c>
      <c r="H56" s="33"/>
      <c r="I56" s="33"/>
      <c r="J56" s="33"/>
      <c r="K56" s="9">
        <v>35812</v>
      </c>
      <c r="L56" s="11">
        <v>-196710</v>
      </c>
      <c r="M56" s="13">
        <v>6598080</v>
      </c>
      <c r="N56" s="24">
        <v>4698000</v>
      </c>
      <c r="O56" s="24"/>
      <c r="P56" s="31">
        <v>0</v>
      </c>
      <c r="Q56" s="31"/>
      <c r="R56" s="31">
        <v>1900080</v>
      </c>
      <c r="S56" s="31"/>
      <c r="T56" s="24">
        <v>1703370</v>
      </c>
      <c r="U56" s="24"/>
      <c r="V56" s="24"/>
      <c r="W56" s="24"/>
    </row>
    <row r="57" spans="1:23" ht="14.25" customHeight="1">
      <c r="A57" s="6"/>
      <c r="B57" s="37">
        <v>208</v>
      </c>
      <c r="C57" s="37"/>
      <c r="D57" s="37"/>
      <c r="E57" s="35" t="s">
        <v>583</v>
      </c>
      <c r="F57" s="35"/>
      <c r="G57" s="33" t="s">
        <v>238</v>
      </c>
      <c r="H57" s="33"/>
      <c r="I57" s="33"/>
      <c r="J57" s="33"/>
      <c r="K57" s="9">
        <v>35842</v>
      </c>
      <c r="L57" s="11">
        <v>-196710</v>
      </c>
      <c r="M57" s="13">
        <v>7542900</v>
      </c>
      <c r="N57" s="24">
        <v>6525000</v>
      </c>
      <c r="O57" s="24"/>
      <c r="P57" s="31">
        <v>0</v>
      </c>
      <c r="Q57" s="31"/>
      <c r="R57" s="31">
        <v>1017900</v>
      </c>
      <c r="S57" s="31"/>
      <c r="T57" s="24">
        <v>821190</v>
      </c>
      <c r="U57" s="24"/>
      <c r="V57" s="24"/>
      <c r="W57" s="24"/>
    </row>
    <row r="58" spans="1:23" ht="13.5" customHeight="1">
      <c r="A58" s="6"/>
      <c r="B58" s="37">
        <v>209</v>
      </c>
      <c r="C58" s="37"/>
      <c r="D58" s="37"/>
      <c r="E58" s="35" t="s">
        <v>584</v>
      </c>
      <c r="F58" s="35"/>
      <c r="G58" s="33" t="s">
        <v>239</v>
      </c>
      <c r="H58" s="33"/>
      <c r="I58" s="33"/>
      <c r="J58" s="33"/>
      <c r="K58" s="9">
        <v>36057</v>
      </c>
      <c r="L58" s="11">
        <v>-196710</v>
      </c>
      <c r="M58" s="13">
        <v>6598080</v>
      </c>
      <c r="N58" s="24">
        <v>5324400</v>
      </c>
      <c r="O58" s="24"/>
      <c r="P58" s="31">
        <v>0</v>
      </c>
      <c r="Q58" s="31"/>
      <c r="R58" s="31">
        <v>1273680</v>
      </c>
      <c r="S58" s="31"/>
      <c r="T58" s="24">
        <v>1076970</v>
      </c>
      <c r="U58" s="24"/>
      <c r="V58" s="24"/>
      <c r="W58" s="24"/>
    </row>
    <row r="59" spans="1:23" ht="13.5" customHeight="1">
      <c r="A59" s="6"/>
      <c r="B59" s="37">
        <v>212</v>
      </c>
      <c r="C59" s="37"/>
      <c r="D59" s="37"/>
      <c r="E59" s="35" t="s">
        <v>585</v>
      </c>
      <c r="F59" s="35"/>
      <c r="G59" s="33" t="s">
        <v>240</v>
      </c>
      <c r="H59" s="33"/>
      <c r="I59" s="33"/>
      <c r="J59" s="33"/>
      <c r="K59" s="9">
        <v>35974</v>
      </c>
      <c r="L59" s="11">
        <v>-284400</v>
      </c>
      <c r="M59" s="13">
        <v>6498900</v>
      </c>
      <c r="N59" s="24">
        <v>5196600</v>
      </c>
      <c r="O59" s="24"/>
      <c r="P59" s="31">
        <v>0</v>
      </c>
      <c r="Q59" s="31"/>
      <c r="R59" s="31">
        <v>1302300</v>
      </c>
      <c r="S59" s="31"/>
      <c r="T59" s="24">
        <v>1017900</v>
      </c>
      <c r="U59" s="24"/>
      <c r="V59" s="24"/>
      <c r="W59" s="24"/>
    </row>
    <row r="60" spans="1:23" ht="13.5" customHeight="1">
      <c r="A60" s="6"/>
      <c r="B60" s="37">
        <v>213</v>
      </c>
      <c r="C60" s="37"/>
      <c r="D60" s="37"/>
      <c r="E60" s="35" t="s">
        <v>586</v>
      </c>
      <c r="F60" s="35"/>
      <c r="G60" s="33" t="s">
        <v>241</v>
      </c>
      <c r="H60" s="33"/>
      <c r="I60" s="33"/>
      <c r="J60" s="33"/>
      <c r="K60" s="9">
        <v>35328</v>
      </c>
      <c r="L60" s="11">
        <v>-1232400</v>
      </c>
      <c r="M60" s="13">
        <v>6942600</v>
      </c>
      <c r="N60" s="24">
        <v>5658000</v>
      </c>
      <c r="O60" s="24"/>
      <c r="P60" s="31">
        <v>0</v>
      </c>
      <c r="Q60" s="31"/>
      <c r="R60" s="31">
        <v>1284600</v>
      </c>
      <c r="S60" s="31"/>
      <c r="T60" s="24">
        <v>52200</v>
      </c>
      <c r="U60" s="24"/>
      <c r="V60" s="24"/>
      <c r="W60" s="24"/>
    </row>
    <row r="61" spans="1:23" ht="14.25" customHeight="1">
      <c r="A61" s="6"/>
      <c r="B61" s="37">
        <v>222</v>
      </c>
      <c r="C61" s="37"/>
      <c r="D61" s="37"/>
      <c r="E61" s="35" t="s">
        <v>587</v>
      </c>
      <c r="F61" s="35"/>
      <c r="G61" s="33" t="s">
        <v>242</v>
      </c>
      <c r="H61" s="33"/>
      <c r="I61" s="33"/>
      <c r="J61" s="33"/>
      <c r="K61" s="9">
        <v>35797</v>
      </c>
      <c r="L61" s="11">
        <v>-284400</v>
      </c>
      <c r="M61" s="13">
        <v>9442980</v>
      </c>
      <c r="N61" s="24">
        <v>6240600</v>
      </c>
      <c r="O61" s="24"/>
      <c r="P61" s="31">
        <v>0</v>
      </c>
      <c r="Q61" s="31"/>
      <c r="R61" s="31">
        <v>3202380</v>
      </c>
      <c r="S61" s="31"/>
      <c r="T61" s="24">
        <v>2917980</v>
      </c>
      <c r="U61" s="24"/>
      <c r="V61" s="24"/>
      <c r="W61" s="24"/>
    </row>
    <row r="62" spans="1:23" ht="13.5" customHeight="1">
      <c r="A62" s="6"/>
      <c r="B62" s="37">
        <v>224</v>
      </c>
      <c r="C62" s="37"/>
      <c r="D62" s="37"/>
      <c r="E62" s="35" t="s">
        <v>588</v>
      </c>
      <c r="F62" s="35"/>
      <c r="G62" s="33" t="s">
        <v>243</v>
      </c>
      <c r="H62" s="33"/>
      <c r="I62" s="33"/>
      <c r="J62" s="33"/>
      <c r="K62" s="9">
        <v>36066</v>
      </c>
      <c r="L62" s="11">
        <v>0</v>
      </c>
      <c r="M62" s="13">
        <v>7203600</v>
      </c>
      <c r="N62" s="24">
        <v>5846400</v>
      </c>
      <c r="O62" s="24"/>
      <c r="P62" s="31">
        <v>0</v>
      </c>
      <c r="Q62" s="31"/>
      <c r="R62" s="31">
        <v>1357200</v>
      </c>
      <c r="S62" s="31"/>
      <c r="T62" s="24">
        <v>1357200</v>
      </c>
      <c r="U62" s="24"/>
      <c r="V62" s="24"/>
      <c r="W62" s="24"/>
    </row>
    <row r="63" spans="1:23" ht="13.5" customHeight="1">
      <c r="A63" s="6"/>
      <c r="B63" s="37">
        <v>226</v>
      </c>
      <c r="C63" s="37"/>
      <c r="D63" s="37"/>
      <c r="E63" s="35" t="s">
        <v>589</v>
      </c>
      <c r="F63" s="35"/>
      <c r="G63" s="33" t="s">
        <v>244</v>
      </c>
      <c r="H63" s="33"/>
      <c r="I63" s="33"/>
      <c r="J63" s="33"/>
      <c r="K63" s="9">
        <v>36061</v>
      </c>
      <c r="L63" s="11">
        <v>-284400</v>
      </c>
      <c r="M63" s="13">
        <v>5742000</v>
      </c>
      <c r="N63" s="24">
        <v>1750000</v>
      </c>
      <c r="O63" s="24"/>
      <c r="P63" s="31">
        <v>0</v>
      </c>
      <c r="Q63" s="31"/>
      <c r="R63" s="31">
        <v>3992000</v>
      </c>
      <c r="S63" s="31"/>
      <c r="T63" s="24">
        <v>3707600</v>
      </c>
      <c r="U63" s="24"/>
      <c r="V63" s="24"/>
      <c r="W63" s="24"/>
    </row>
    <row r="64" spans="1:23" ht="14.25" customHeight="1">
      <c r="A64" s="6"/>
      <c r="B64" s="37">
        <v>229</v>
      </c>
      <c r="C64" s="37"/>
      <c r="D64" s="37"/>
      <c r="E64" s="35" t="s">
        <v>590</v>
      </c>
      <c r="F64" s="35"/>
      <c r="G64" s="33" t="s">
        <v>245</v>
      </c>
      <c r="H64" s="33"/>
      <c r="I64" s="33"/>
      <c r="J64" s="33"/>
      <c r="K64" s="9">
        <v>35586</v>
      </c>
      <c r="L64" s="11">
        <v>1044000</v>
      </c>
      <c r="M64" s="13">
        <v>5742000</v>
      </c>
      <c r="N64" s="24">
        <v>0</v>
      </c>
      <c r="O64" s="24"/>
      <c r="P64" s="31">
        <v>0</v>
      </c>
      <c r="Q64" s="31"/>
      <c r="R64" s="31">
        <v>5742000</v>
      </c>
      <c r="S64" s="31"/>
      <c r="T64" s="24">
        <v>6786000</v>
      </c>
      <c r="U64" s="24"/>
      <c r="V64" s="24"/>
      <c r="W64" s="24"/>
    </row>
    <row r="65" spans="1:23" ht="13.5" customHeight="1">
      <c r="A65" s="6"/>
      <c r="B65" s="37">
        <v>230</v>
      </c>
      <c r="C65" s="37"/>
      <c r="D65" s="37"/>
      <c r="E65" s="35" t="s">
        <v>591</v>
      </c>
      <c r="F65" s="35"/>
      <c r="G65" s="33" t="s">
        <v>246</v>
      </c>
      <c r="H65" s="33"/>
      <c r="I65" s="33"/>
      <c r="J65" s="33"/>
      <c r="K65" s="9">
        <v>35941</v>
      </c>
      <c r="L65" s="11">
        <v>-196710</v>
      </c>
      <c r="M65" s="13">
        <v>7986600</v>
      </c>
      <c r="N65" s="24">
        <v>6629400</v>
      </c>
      <c r="O65" s="24"/>
      <c r="P65" s="31">
        <v>0</v>
      </c>
      <c r="Q65" s="31"/>
      <c r="R65" s="31">
        <v>1357200</v>
      </c>
      <c r="S65" s="31"/>
      <c r="T65" s="24">
        <v>1160490</v>
      </c>
      <c r="U65" s="24"/>
      <c r="V65" s="24"/>
      <c r="W65" s="24"/>
    </row>
    <row r="66" spans="1:23" ht="13.5" customHeight="1">
      <c r="A66" s="6"/>
      <c r="B66" s="37">
        <v>237</v>
      </c>
      <c r="C66" s="37"/>
      <c r="D66" s="37"/>
      <c r="E66" s="35" t="s">
        <v>592</v>
      </c>
      <c r="F66" s="35"/>
      <c r="G66" s="33" t="s">
        <v>247</v>
      </c>
      <c r="H66" s="33"/>
      <c r="I66" s="33"/>
      <c r="J66" s="33"/>
      <c r="K66" s="9">
        <v>35890</v>
      </c>
      <c r="L66" s="11">
        <v>0</v>
      </c>
      <c r="M66" s="13">
        <v>7986600</v>
      </c>
      <c r="N66" s="24">
        <v>6629400</v>
      </c>
      <c r="O66" s="24"/>
      <c r="P66" s="31">
        <v>0</v>
      </c>
      <c r="Q66" s="31"/>
      <c r="R66" s="31">
        <v>1357200</v>
      </c>
      <c r="S66" s="31"/>
      <c r="T66" s="24">
        <v>1357200</v>
      </c>
      <c r="U66" s="24"/>
      <c r="V66" s="24"/>
      <c r="W66" s="24"/>
    </row>
    <row r="67" spans="1:23" ht="18" customHeight="1">
      <c r="A67" s="6"/>
      <c r="B67" s="39" t="s">
        <v>531</v>
      </c>
      <c r="C67" s="39"/>
      <c r="D67" s="39"/>
      <c r="E67" s="34" t="s">
        <v>593</v>
      </c>
      <c r="F67" s="34"/>
      <c r="G67" s="34"/>
      <c r="H67" s="27" t="s">
        <v>142</v>
      </c>
      <c r="I67" s="27"/>
      <c r="J67" s="27"/>
      <c r="K67" s="8">
        <v>52</v>
      </c>
      <c r="L67" s="11">
        <v>22318160</v>
      </c>
      <c r="M67" s="12">
        <v>307369260</v>
      </c>
      <c r="N67" s="30">
        <v>248502860</v>
      </c>
      <c r="O67" s="30"/>
      <c r="P67" s="31">
        <v>0</v>
      </c>
      <c r="Q67" s="31"/>
      <c r="R67" s="31">
        <f>SUM(R68:S79)</f>
        <v>56079990</v>
      </c>
      <c r="S67" s="31"/>
      <c r="T67" s="30">
        <v>76121160</v>
      </c>
      <c r="U67" s="30"/>
      <c r="V67" s="27"/>
      <c r="W67" s="27"/>
    </row>
    <row r="68" spans="1:23" ht="13.5" customHeight="1">
      <c r="A68" s="6"/>
      <c r="B68" s="37">
        <v>242</v>
      </c>
      <c r="C68" s="37"/>
      <c r="D68" s="37"/>
      <c r="E68" s="35" t="s">
        <v>594</v>
      </c>
      <c r="F68" s="35"/>
      <c r="G68" s="33" t="s">
        <v>248</v>
      </c>
      <c r="H68" s="33"/>
      <c r="I68" s="33"/>
      <c r="J68" s="33"/>
      <c r="K68" s="9">
        <v>34363</v>
      </c>
      <c r="L68" s="11">
        <v>0</v>
      </c>
      <c r="M68" s="13">
        <v>5846400</v>
      </c>
      <c r="N68" s="24">
        <v>0</v>
      </c>
      <c r="O68" s="24"/>
      <c r="P68" s="31">
        <v>0</v>
      </c>
      <c r="Q68" s="31"/>
      <c r="R68" s="31">
        <v>5846400</v>
      </c>
      <c r="S68" s="31"/>
      <c r="T68" s="24">
        <v>5846400</v>
      </c>
      <c r="U68" s="24"/>
      <c r="V68" s="24"/>
      <c r="W68" s="24"/>
    </row>
    <row r="69" spans="1:23" ht="13.5" customHeight="1">
      <c r="A69" s="6"/>
      <c r="B69" s="37">
        <v>245</v>
      </c>
      <c r="C69" s="37"/>
      <c r="D69" s="37"/>
      <c r="E69" s="35" t="s">
        <v>595</v>
      </c>
      <c r="F69" s="35"/>
      <c r="G69" s="33" t="s">
        <v>249</v>
      </c>
      <c r="H69" s="33"/>
      <c r="I69" s="33"/>
      <c r="J69" s="33"/>
      <c r="K69" s="9">
        <v>35983</v>
      </c>
      <c r="L69" s="11">
        <v>8660</v>
      </c>
      <c r="M69" s="13">
        <v>6702480</v>
      </c>
      <c r="N69" s="24">
        <v>0</v>
      </c>
      <c r="O69" s="24"/>
      <c r="P69" s="31">
        <v>0</v>
      </c>
      <c r="Q69" s="31"/>
      <c r="R69" s="31">
        <v>6702480</v>
      </c>
      <c r="S69" s="31"/>
      <c r="T69" s="24">
        <v>6711140</v>
      </c>
      <c r="U69" s="24"/>
      <c r="V69" s="24"/>
      <c r="W69" s="24"/>
    </row>
    <row r="70" spans="1:23" ht="13.5" customHeight="1">
      <c r="A70" s="6"/>
      <c r="B70" s="37">
        <v>252</v>
      </c>
      <c r="C70" s="37"/>
      <c r="D70" s="37"/>
      <c r="E70" s="35" t="s">
        <v>596</v>
      </c>
      <c r="F70" s="35"/>
      <c r="G70" s="33" t="s">
        <v>251</v>
      </c>
      <c r="H70" s="33"/>
      <c r="I70" s="33"/>
      <c r="J70" s="33"/>
      <c r="K70" s="9">
        <v>35804</v>
      </c>
      <c r="L70" s="11">
        <v>-284400</v>
      </c>
      <c r="M70" s="13">
        <v>7600320</v>
      </c>
      <c r="N70" s="24">
        <v>6107400</v>
      </c>
      <c r="O70" s="24"/>
      <c r="P70" s="31">
        <v>0</v>
      </c>
      <c r="Q70" s="31"/>
      <c r="R70" s="31">
        <v>1492920</v>
      </c>
      <c r="S70" s="31"/>
      <c r="T70" s="24">
        <v>1208520</v>
      </c>
      <c r="U70" s="24"/>
      <c r="V70" s="24"/>
      <c r="W70" s="24"/>
    </row>
    <row r="71" spans="1:23" ht="13.5" customHeight="1">
      <c r="A71" s="6"/>
      <c r="B71" s="37">
        <v>256</v>
      </c>
      <c r="C71" s="37"/>
      <c r="D71" s="37"/>
      <c r="E71" s="35" t="s">
        <v>597</v>
      </c>
      <c r="F71" s="35"/>
      <c r="G71" s="33" t="s">
        <v>252</v>
      </c>
      <c r="H71" s="33"/>
      <c r="I71" s="33"/>
      <c r="J71" s="33"/>
      <c r="K71" s="9">
        <v>35702</v>
      </c>
      <c r="L71" s="11">
        <v>-1144710</v>
      </c>
      <c r="M71" s="13">
        <v>7642080</v>
      </c>
      <c r="N71" s="24">
        <v>5223690</v>
      </c>
      <c r="O71" s="24"/>
      <c r="P71" s="31">
        <v>0</v>
      </c>
      <c r="Q71" s="31"/>
      <c r="R71" s="31">
        <v>2418390</v>
      </c>
      <c r="S71" s="31"/>
      <c r="T71" s="24">
        <v>1273680</v>
      </c>
      <c r="U71" s="24"/>
      <c r="V71" s="24"/>
      <c r="W71" s="24"/>
    </row>
    <row r="72" spans="1:23" ht="14.25" customHeight="1">
      <c r="A72" s="6"/>
      <c r="B72" s="37">
        <v>258</v>
      </c>
      <c r="C72" s="37"/>
      <c r="D72" s="37"/>
      <c r="E72" s="35" t="s">
        <v>598</v>
      </c>
      <c r="F72" s="35"/>
      <c r="G72" s="33" t="s">
        <v>253</v>
      </c>
      <c r="H72" s="33"/>
      <c r="I72" s="33"/>
      <c r="J72" s="33"/>
      <c r="K72" s="9">
        <v>36052</v>
      </c>
      <c r="L72" s="11">
        <v>-284400</v>
      </c>
      <c r="M72" s="13">
        <v>6890400</v>
      </c>
      <c r="N72" s="24">
        <v>0</v>
      </c>
      <c r="O72" s="24"/>
      <c r="P72" s="31">
        <v>0</v>
      </c>
      <c r="Q72" s="31"/>
      <c r="R72" s="31">
        <v>6890400</v>
      </c>
      <c r="S72" s="31"/>
      <c r="T72" s="24">
        <v>6606000</v>
      </c>
      <c r="U72" s="24"/>
      <c r="V72" s="24"/>
      <c r="W72" s="24"/>
    </row>
    <row r="73" spans="1:23" ht="13.5" customHeight="1">
      <c r="A73" s="6"/>
      <c r="B73" s="37">
        <v>260</v>
      </c>
      <c r="C73" s="37"/>
      <c r="D73" s="37"/>
      <c r="E73" s="35" t="s">
        <v>599</v>
      </c>
      <c r="F73" s="35"/>
      <c r="G73" s="33" t="s">
        <v>254</v>
      </c>
      <c r="H73" s="33"/>
      <c r="I73" s="33"/>
      <c r="J73" s="33"/>
      <c r="K73" s="9">
        <v>35544</v>
      </c>
      <c r="L73" s="11">
        <v>-79030</v>
      </c>
      <c r="M73" s="13">
        <v>6264000</v>
      </c>
      <c r="N73" s="24">
        <v>2610000</v>
      </c>
      <c r="O73" s="24"/>
      <c r="P73" s="31">
        <v>0</v>
      </c>
      <c r="Q73" s="31"/>
      <c r="R73" s="31">
        <v>3654000</v>
      </c>
      <c r="S73" s="31"/>
      <c r="T73" s="24">
        <v>3574970</v>
      </c>
      <c r="U73" s="24"/>
      <c r="V73" s="24"/>
      <c r="W73" s="24"/>
    </row>
    <row r="74" spans="1:23" ht="13.5" customHeight="1">
      <c r="A74" s="6"/>
      <c r="B74" s="37">
        <v>262</v>
      </c>
      <c r="C74" s="37"/>
      <c r="D74" s="37"/>
      <c r="E74" s="35" t="s">
        <v>600</v>
      </c>
      <c r="F74" s="35"/>
      <c r="G74" s="33" t="s">
        <v>255</v>
      </c>
      <c r="H74" s="33"/>
      <c r="I74" s="33"/>
      <c r="J74" s="33"/>
      <c r="K74" s="9">
        <v>36086</v>
      </c>
      <c r="L74" s="11">
        <v>-575910</v>
      </c>
      <c r="M74" s="13">
        <v>7934400</v>
      </c>
      <c r="N74" s="24">
        <v>0</v>
      </c>
      <c r="O74" s="24"/>
      <c r="P74" s="31">
        <v>0</v>
      </c>
      <c r="Q74" s="31"/>
      <c r="R74" s="31">
        <v>7934400</v>
      </c>
      <c r="S74" s="31"/>
      <c r="T74" s="24">
        <v>7358490</v>
      </c>
      <c r="U74" s="24"/>
      <c r="V74" s="24"/>
      <c r="W74" s="24"/>
    </row>
    <row r="75" spans="1:23" ht="14.25" customHeight="1">
      <c r="A75" s="6"/>
      <c r="B75" s="37">
        <v>268</v>
      </c>
      <c r="C75" s="37"/>
      <c r="D75" s="37"/>
      <c r="E75" s="35" t="s">
        <v>601</v>
      </c>
      <c r="F75" s="35"/>
      <c r="G75" s="33" t="s">
        <v>205</v>
      </c>
      <c r="H75" s="33"/>
      <c r="I75" s="33"/>
      <c r="J75" s="33"/>
      <c r="K75" s="9">
        <v>36046</v>
      </c>
      <c r="L75" s="11">
        <v>1705160</v>
      </c>
      <c r="M75" s="13">
        <v>4437000</v>
      </c>
      <c r="N75" s="24">
        <v>0</v>
      </c>
      <c r="O75" s="24"/>
      <c r="P75" s="31">
        <v>0</v>
      </c>
      <c r="Q75" s="31"/>
      <c r="R75" s="31">
        <v>4437000</v>
      </c>
      <c r="S75" s="31"/>
      <c r="T75" s="24">
        <v>6142160</v>
      </c>
      <c r="U75" s="24"/>
      <c r="V75" s="24"/>
      <c r="W75" s="24"/>
    </row>
    <row r="76" spans="1:23" ht="13.5" customHeight="1">
      <c r="A76" s="6"/>
      <c r="B76" s="37">
        <v>269</v>
      </c>
      <c r="C76" s="37"/>
      <c r="D76" s="37"/>
      <c r="E76" s="35" t="s">
        <v>602</v>
      </c>
      <c r="F76" s="35"/>
      <c r="G76" s="33" t="s">
        <v>256</v>
      </c>
      <c r="H76" s="33"/>
      <c r="I76" s="33"/>
      <c r="J76" s="33"/>
      <c r="K76" s="9">
        <v>35998</v>
      </c>
      <c r="L76" s="11">
        <v>-196710</v>
      </c>
      <c r="M76" s="13">
        <v>7803900</v>
      </c>
      <c r="N76" s="24">
        <v>6107400</v>
      </c>
      <c r="O76" s="24"/>
      <c r="P76" s="31">
        <v>0</v>
      </c>
      <c r="Q76" s="31"/>
      <c r="R76" s="31">
        <v>1696500</v>
      </c>
      <c r="S76" s="31"/>
      <c r="T76" s="24">
        <v>1499790</v>
      </c>
      <c r="U76" s="24"/>
      <c r="V76" s="24"/>
      <c r="W76" s="24"/>
    </row>
    <row r="77" spans="1:23" ht="13.5" customHeight="1">
      <c r="A77" s="6"/>
      <c r="B77" s="37">
        <v>270</v>
      </c>
      <c r="C77" s="37"/>
      <c r="D77" s="37"/>
      <c r="E77" s="35" t="s">
        <v>603</v>
      </c>
      <c r="F77" s="35"/>
      <c r="G77" s="33" t="s">
        <v>257</v>
      </c>
      <c r="H77" s="33"/>
      <c r="I77" s="33"/>
      <c r="J77" s="33"/>
      <c r="K77" s="9">
        <v>35784</v>
      </c>
      <c r="L77" s="11">
        <v>0</v>
      </c>
      <c r="M77" s="13">
        <v>8038800</v>
      </c>
      <c r="N77" s="24">
        <v>6629400</v>
      </c>
      <c r="O77" s="24"/>
      <c r="P77" s="31">
        <v>0</v>
      </c>
      <c r="Q77" s="31"/>
      <c r="R77" s="31">
        <v>1409400</v>
      </c>
      <c r="S77" s="31"/>
      <c r="T77" s="24">
        <v>1409400</v>
      </c>
      <c r="U77" s="24"/>
      <c r="V77" s="24"/>
      <c r="W77" s="24"/>
    </row>
    <row r="78" spans="1:23" ht="13.5" customHeight="1">
      <c r="A78" s="6"/>
      <c r="B78" s="37">
        <v>285</v>
      </c>
      <c r="C78" s="37"/>
      <c r="D78" s="37"/>
      <c r="E78" s="35" t="s">
        <v>604</v>
      </c>
      <c r="F78" s="35"/>
      <c r="G78" s="33" t="s">
        <v>190</v>
      </c>
      <c r="H78" s="33"/>
      <c r="I78" s="33"/>
      <c r="J78" s="33"/>
      <c r="K78" s="9">
        <v>34934</v>
      </c>
      <c r="L78" s="11">
        <v>2307240</v>
      </c>
      <c r="M78" s="13">
        <v>4437000</v>
      </c>
      <c r="N78" s="24">
        <v>0</v>
      </c>
      <c r="O78" s="24"/>
      <c r="P78" s="31">
        <v>0</v>
      </c>
      <c r="Q78" s="31"/>
      <c r="R78" s="31">
        <v>4437000</v>
      </c>
      <c r="S78" s="31"/>
      <c r="T78" s="24">
        <v>6744240</v>
      </c>
      <c r="U78" s="24"/>
      <c r="V78" s="24"/>
      <c r="W78" s="24"/>
    </row>
    <row r="79" spans="1:23" ht="13.5" customHeight="1">
      <c r="A79" s="6"/>
      <c r="B79" s="37">
        <v>287</v>
      </c>
      <c r="C79" s="37"/>
      <c r="D79" s="37"/>
      <c r="E79" s="35" t="s">
        <v>605</v>
      </c>
      <c r="F79" s="35"/>
      <c r="G79" s="33" t="s">
        <v>259</v>
      </c>
      <c r="H79" s="33"/>
      <c r="I79" s="33"/>
      <c r="J79" s="33"/>
      <c r="K79" s="9">
        <v>36099</v>
      </c>
      <c r="L79" s="11">
        <v>869220</v>
      </c>
      <c r="M79" s="13">
        <v>9161100</v>
      </c>
      <c r="N79" s="24">
        <v>0</v>
      </c>
      <c r="O79" s="24"/>
      <c r="P79" s="31">
        <v>0</v>
      </c>
      <c r="Q79" s="31"/>
      <c r="R79" s="31">
        <v>9161100</v>
      </c>
      <c r="S79" s="31"/>
      <c r="T79" s="24">
        <v>10030320</v>
      </c>
      <c r="U79" s="24"/>
      <c r="V79" s="24"/>
      <c r="W79" s="24"/>
    </row>
    <row r="80" spans="1:23" ht="18" customHeight="1">
      <c r="A80" s="6"/>
      <c r="B80" s="39" t="s">
        <v>531</v>
      </c>
      <c r="C80" s="39"/>
      <c r="D80" s="39"/>
      <c r="E80" s="34" t="s">
        <v>606</v>
      </c>
      <c r="F80" s="34"/>
      <c r="G80" s="34"/>
      <c r="H80" s="27" t="s">
        <v>142</v>
      </c>
      <c r="I80" s="27"/>
      <c r="J80" s="27"/>
      <c r="K80" s="8">
        <v>66</v>
      </c>
      <c r="L80" s="11">
        <v>19017904</v>
      </c>
      <c r="M80" s="12">
        <v>323967780</v>
      </c>
      <c r="N80" s="30">
        <v>292898126</v>
      </c>
      <c r="O80" s="30"/>
      <c r="P80" s="31">
        <v>0</v>
      </c>
      <c r="Q80" s="31"/>
      <c r="R80" s="31">
        <f>SUM(R81:S87)</f>
        <v>24630300</v>
      </c>
      <c r="S80" s="31"/>
      <c r="T80" s="30">
        <v>50087558</v>
      </c>
      <c r="U80" s="30"/>
      <c r="V80" s="27"/>
      <c r="W80" s="27"/>
    </row>
    <row r="81" spans="1:23" ht="13.5" customHeight="1">
      <c r="A81" s="6"/>
      <c r="B81" s="37">
        <v>291</v>
      </c>
      <c r="C81" s="37"/>
      <c r="D81" s="37"/>
      <c r="E81" s="35" t="s">
        <v>607</v>
      </c>
      <c r="F81" s="35"/>
      <c r="G81" s="33" t="s">
        <v>261</v>
      </c>
      <c r="H81" s="33"/>
      <c r="I81" s="33"/>
      <c r="J81" s="33"/>
      <c r="K81" s="9">
        <v>35201</v>
      </c>
      <c r="L81" s="11">
        <v>1630800</v>
      </c>
      <c r="M81" s="13">
        <v>2375100</v>
      </c>
      <c r="N81" s="24">
        <v>0</v>
      </c>
      <c r="O81" s="24"/>
      <c r="P81" s="31">
        <v>0</v>
      </c>
      <c r="Q81" s="31"/>
      <c r="R81" s="31">
        <v>2375100</v>
      </c>
      <c r="S81" s="31"/>
      <c r="T81" s="24">
        <v>4005900</v>
      </c>
      <c r="U81" s="24"/>
      <c r="V81" s="24"/>
      <c r="W81" s="24"/>
    </row>
    <row r="82" spans="1:23" ht="13.5" customHeight="1">
      <c r="A82" s="6"/>
      <c r="B82" s="37">
        <v>294</v>
      </c>
      <c r="C82" s="37"/>
      <c r="D82" s="37"/>
      <c r="E82" s="35" t="s">
        <v>608</v>
      </c>
      <c r="F82" s="35"/>
      <c r="G82" s="33" t="s">
        <v>262</v>
      </c>
      <c r="H82" s="33"/>
      <c r="I82" s="33"/>
      <c r="J82" s="33"/>
      <c r="K82" s="9">
        <v>34501</v>
      </c>
      <c r="L82" s="11">
        <v>0</v>
      </c>
      <c r="M82" s="13">
        <v>5364900</v>
      </c>
      <c r="N82" s="24">
        <v>2989800</v>
      </c>
      <c r="O82" s="24"/>
      <c r="P82" s="31">
        <v>0</v>
      </c>
      <c r="Q82" s="31"/>
      <c r="R82" s="31">
        <v>2375100</v>
      </c>
      <c r="S82" s="31"/>
      <c r="T82" s="24">
        <v>2375100</v>
      </c>
      <c r="U82" s="24"/>
      <c r="V82" s="24"/>
      <c r="W82" s="24"/>
    </row>
    <row r="83" spans="1:23" ht="13.5" customHeight="1">
      <c r="A83" s="6"/>
      <c r="B83" s="37">
        <v>298</v>
      </c>
      <c r="C83" s="37"/>
      <c r="D83" s="37"/>
      <c r="E83" s="35" t="s">
        <v>609</v>
      </c>
      <c r="F83" s="35"/>
      <c r="G83" s="33" t="s">
        <v>263</v>
      </c>
      <c r="H83" s="33"/>
      <c r="I83" s="33"/>
      <c r="J83" s="33"/>
      <c r="K83" s="9">
        <v>35811</v>
      </c>
      <c r="L83" s="11">
        <v>-3295504</v>
      </c>
      <c r="M83" s="13">
        <v>4077000</v>
      </c>
      <c r="N83" s="24">
        <v>0</v>
      </c>
      <c r="O83" s="24"/>
      <c r="P83" s="31">
        <v>0</v>
      </c>
      <c r="Q83" s="31"/>
      <c r="R83" s="31">
        <v>4077000</v>
      </c>
      <c r="S83" s="31"/>
      <c r="T83" s="24">
        <v>781496</v>
      </c>
      <c r="U83" s="24"/>
      <c r="V83" s="24"/>
      <c r="W83" s="24"/>
    </row>
    <row r="84" spans="1:23" ht="13.5" customHeight="1">
      <c r="A84" s="6"/>
      <c r="B84" s="37">
        <v>324</v>
      </c>
      <c r="C84" s="37"/>
      <c r="D84" s="37"/>
      <c r="E84" s="35" t="s">
        <v>610</v>
      </c>
      <c r="F84" s="35"/>
      <c r="G84" s="33" t="s">
        <v>264</v>
      </c>
      <c r="H84" s="33"/>
      <c r="I84" s="33"/>
      <c r="J84" s="33"/>
      <c r="K84" s="9">
        <v>35981</v>
      </c>
      <c r="L84" s="11">
        <v>0</v>
      </c>
      <c r="M84" s="13">
        <v>5775300</v>
      </c>
      <c r="N84" s="24">
        <v>0</v>
      </c>
      <c r="O84" s="24"/>
      <c r="P84" s="31">
        <v>0</v>
      </c>
      <c r="Q84" s="31"/>
      <c r="R84" s="31">
        <v>5775300</v>
      </c>
      <c r="S84" s="31"/>
      <c r="T84" s="24">
        <v>5775300</v>
      </c>
      <c r="U84" s="24"/>
      <c r="V84" s="24"/>
      <c r="W84" s="24"/>
    </row>
    <row r="85" spans="1:23" ht="13.5" customHeight="1">
      <c r="A85" s="6"/>
      <c r="B85" s="37">
        <v>327</v>
      </c>
      <c r="C85" s="37"/>
      <c r="D85" s="37"/>
      <c r="E85" s="35" t="s">
        <v>611</v>
      </c>
      <c r="F85" s="35"/>
      <c r="G85" s="33" t="s">
        <v>265</v>
      </c>
      <c r="H85" s="33"/>
      <c r="I85" s="33"/>
      <c r="J85" s="33"/>
      <c r="K85" s="9">
        <v>35951</v>
      </c>
      <c r="L85" s="11">
        <v>0</v>
      </c>
      <c r="M85" s="13">
        <v>7309800</v>
      </c>
      <c r="N85" s="24">
        <v>6088320</v>
      </c>
      <c r="O85" s="24"/>
      <c r="P85" s="31">
        <v>0</v>
      </c>
      <c r="Q85" s="31"/>
      <c r="R85" s="31">
        <v>1221480</v>
      </c>
      <c r="S85" s="31"/>
      <c r="T85" s="24">
        <v>1221480</v>
      </c>
      <c r="U85" s="24"/>
      <c r="V85" s="24"/>
      <c r="W85" s="24"/>
    </row>
    <row r="86" spans="1:23" ht="14.25" customHeight="1">
      <c r="A86" s="6"/>
      <c r="B86" s="37">
        <v>343</v>
      </c>
      <c r="C86" s="37"/>
      <c r="D86" s="37"/>
      <c r="E86" s="35" t="s">
        <v>612</v>
      </c>
      <c r="F86" s="35"/>
      <c r="G86" s="33" t="s">
        <v>268</v>
      </c>
      <c r="H86" s="33"/>
      <c r="I86" s="33"/>
      <c r="J86" s="33"/>
      <c r="K86" s="9">
        <v>35653</v>
      </c>
      <c r="L86" s="11">
        <v>5482206</v>
      </c>
      <c r="M86" s="13">
        <v>4077000</v>
      </c>
      <c r="N86" s="24">
        <v>0</v>
      </c>
      <c r="O86" s="24"/>
      <c r="P86" s="31">
        <v>0</v>
      </c>
      <c r="Q86" s="31"/>
      <c r="R86" s="31">
        <v>4077000</v>
      </c>
      <c r="S86" s="31"/>
      <c r="T86" s="24">
        <v>9559206</v>
      </c>
      <c r="U86" s="24"/>
      <c r="V86" s="24"/>
      <c r="W86" s="24"/>
    </row>
    <row r="87" spans="1:23" ht="13.5" customHeight="1">
      <c r="A87" s="6"/>
      <c r="B87" s="37">
        <v>345</v>
      </c>
      <c r="C87" s="37"/>
      <c r="D87" s="37"/>
      <c r="E87" s="35" t="s">
        <v>613</v>
      </c>
      <c r="F87" s="35"/>
      <c r="G87" s="33" t="s">
        <v>269</v>
      </c>
      <c r="H87" s="33"/>
      <c r="I87" s="33"/>
      <c r="J87" s="33"/>
      <c r="K87" s="9">
        <v>35945</v>
      </c>
      <c r="L87" s="11">
        <v>0</v>
      </c>
      <c r="M87" s="13">
        <v>4729320</v>
      </c>
      <c r="N87" s="24">
        <v>0</v>
      </c>
      <c r="O87" s="24"/>
      <c r="P87" s="31">
        <v>0</v>
      </c>
      <c r="Q87" s="31"/>
      <c r="R87" s="31">
        <v>4729320</v>
      </c>
      <c r="S87" s="31"/>
      <c r="T87" s="24">
        <v>4729320</v>
      </c>
      <c r="U87" s="24"/>
      <c r="V87" s="24"/>
      <c r="W87" s="24"/>
    </row>
    <row r="88" spans="1:23" ht="18" customHeight="1">
      <c r="A88" s="6"/>
      <c r="B88" s="39" t="s">
        <v>531</v>
      </c>
      <c r="C88" s="39"/>
      <c r="D88" s="39"/>
      <c r="E88" s="34" t="s">
        <v>614</v>
      </c>
      <c r="F88" s="34"/>
      <c r="G88" s="34"/>
      <c r="H88" s="27" t="s">
        <v>142</v>
      </c>
      <c r="I88" s="27"/>
      <c r="J88" s="27"/>
      <c r="K88" s="8">
        <v>65</v>
      </c>
      <c r="L88" s="11">
        <v>30288482</v>
      </c>
      <c r="M88" s="12">
        <v>315693900</v>
      </c>
      <c r="N88" s="30">
        <v>291288060</v>
      </c>
      <c r="O88" s="30"/>
      <c r="P88" s="31">
        <v>4892400</v>
      </c>
      <c r="Q88" s="31"/>
      <c r="R88" s="31">
        <f>SUM(R89:S93)</f>
        <v>22720680</v>
      </c>
      <c r="S88" s="31"/>
      <c r="T88" s="30">
        <v>56542562</v>
      </c>
      <c r="U88" s="30"/>
      <c r="V88" s="27"/>
      <c r="W88" s="27"/>
    </row>
    <row r="89" spans="1:23" ht="13.5" customHeight="1">
      <c r="A89" s="6"/>
      <c r="B89" s="37">
        <v>357</v>
      </c>
      <c r="C89" s="37"/>
      <c r="D89" s="37"/>
      <c r="E89" s="35" t="s">
        <v>615</v>
      </c>
      <c r="F89" s="35"/>
      <c r="G89" s="33" t="s">
        <v>271</v>
      </c>
      <c r="H89" s="33"/>
      <c r="I89" s="33"/>
      <c r="J89" s="33"/>
      <c r="K89" s="9">
        <v>34652</v>
      </c>
      <c r="L89" s="11">
        <v>0</v>
      </c>
      <c r="M89" s="13">
        <v>6929100</v>
      </c>
      <c r="N89" s="24">
        <v>5571900</v>
      </c>
      <c r="O89" s="24"/>
      <c r="P89" s="31">
        <v>0</v>
      </c>
      <c r="Q89" s="31"/>
      <c r="R89" s="31">
        <v>1357200</v>
      </c>
      <c r="S89" s="31"/>
      <c r="T89" s="24">
        <v>1357200</v>
      </c>
      <c r="U89" s="24"/>
      <c r="V89" s="24"/>
      <c r="W89" s="24"/>
    </row>
    <row r="90" spans="1:23" ht="13.5" customHeight="1">
      <c r="A90" s="6"/>
      <c r="B90" s="37">
        <v>373</v>
      </c>
      <c r="C90" s="37"/>
      <c r="D90" s="37"/>
      <c r="E90" s="35" t="s">
        <v>616</v>
      </c>
      <c r="F90" s="35"/>
      <c r="G90" s="33" t="s">
        <v>273</v>
      </c>
      <c r="H90" s="33"/>
      <c r="I90" s="33"/>
      <c r="J90" s="33"/>
      <c r="K90" s="9">
        <v>35995</v>
      </c>
      <c r="L90" s="11">
        <v>-205110</v>
      </c>
      <c r="M90" s="13">
        <v>5001120</v>
      </c>
      <c r="N90" s="24">
        <v>0</v>
      </c>
      <c r="O90" s="24"/>
      <c r="P90" s="31">
        <v>0</v>
      </c>
      <c r="Q90" s="31"/>
      <c r="R90" s="31">
        <v>5001120</v>
      </c>
      <c r="S90" s="31"/>
      <c r="T90" s="24">
        <v>4796010</v>
      </c>
      <c r="U90" s="24"/>
      <c r="V90" s="24"/>
      <c r="W90" s="24"/>
    </row>
    <row r="91" spans="1:23" ht="14.25" customHeight="1">
      <c r="A91" s="6"/>
      <c r="B91" s="37">
        <v>375</v>
      </c>
      <c r="C91" s="37"/>
      <c r="D91" s="37"/>
      <c r="E91" s="35" t="s">
        <v>617</v>
      </c>
      <c r="F91" s="35"/>
      <c r="G91" s="33" t="s">
        <v>274</v>
      </c>
      <c r="H91" s="33"/>
      <c r="I91" s="33"/>
      <c r="J91" s="33"/>
      <c r="K91" s="9">
        <v>35862</v>
      </c>
      <c r="L91" s="11">
        <v>0</v>
      </c>
      <c r="M91" s="13">
        <v>4729320</v>
      </c>
      <c r="N91" s="24">
        <v>0</v>
      </c>
      <c r="O91" s="24"/>
      <c r="P91" s="31">
        <v>0</v>
      </c>
      <c r="Q91" s="31"/>
      <c r="R91" s="31">
        <v>4729320</v>
      </c>
      <c r="S91" s="31"/>
      <c r="T91" s="24">
        <v>4729320</v>
      </c>
      <c r="U91" s="24"/>
      <c r="V91" s="24"/>
      <c r="W91" s="24"/>
    </row>
    <row r="92" spans="1:23" ht="14.25" customHeight="1">
      <c r="A92" s="6"/>
      <c r="B92" s="37">
        <v>386</v>
      </c>
      <c r="C92" s="37"/>
      <c r="D92" s="37"/>
      <c r="E92" s="35" t="s">
        <v>618</v>
      </c>
      <c r="F92" s="35"/>
      <c r="G92" s="33" t="s">
        <v>275</v>
      </c>
      <c r="H92" s="33"/>
      <c r="I92" s="33"/>
      <c r="J92" s="33"/>
      <c r="K92" s="9">
        <v>35936</v>
      </c>
      <c r="L92" s="11">
        <v>0</v>
      </c>
      <c r="M92" s="13">
        <v>5544720</v>
      </c>
      <c r="N92" s="24">
        <v>0</v>
      </c>
      <c r="O92" s="24"/>
      <c r="P92" s="31">
        <v>0</v>
      </c>
      <c r="Q92" s="31"/>
      <c r="R92" s="31">
        <v>5544720</v>
      </c>
      <c r="S92" s="31"/>
      <c r="T92" s="24">
        <v>5544720</v>
      </c>
      <c r="U92" s="24"/>
      <c r="V92" s="24"/>
      <c r="W92" s="24"/>
    </row>
    <row r="93" spans="1:23" ht="13.5" customHeight="1">
      <c r="A93" s="6"/>
      <c r="B93" s="37">
        <v>413</v>
      </c>
      <c r="C93" s="37"/>
      <c r="D93" s="37"/>
      <c r="E93" s="35" t="s">
        <v>619</v>
      </c>
      <c r="F93" s="35"/>
      <c r="G93" s="33" t="s">
        <v>276</v>
      </c>
      <c r="H93" s="33"/>
      <c r="I93" s="33"/>
      <c r="J93" s="33"/>
      <c r="K93" s="9">
        <v>36154</v>
      </c>
      <c r="L93" s="11">
        <v>288890</v>
      </c>
      <c r="M93" s="13">
        <v>6088320</v>
      </c>
      <c r="N93" s="24">
        <v>0</v>
      </c>
      <c r="O93" s="24"/>
      <c r="P93" s="31">
        <v>0</v>
      </c>
      <c r="Q93" s="31"/>
      <c r="R93" s="31">
        <v>6088320</v>
      </c>
      <c r="S93" s="31"/>
      <c r="T93" s="24">
        <v>6377210</v>
      </c>
      <c r="U93" s="24"/>
      <c r="V93" s="24"/>
      <c r="W93" s="24"/>
    </row>
    <row r="94" spans="1:23" ht="18" customHeight="1">
      <c r="A94" s="6"/>
      <c r="B94" s="39" t="s">
        <v>531</v>
      </c>
      <c r="C94" s="39"/>
      <c r="D94" s="39"/>
      <c r="E94" s="34" t="s">
        <v>620</v>
      </c>
      <c r="F94" s="34"/>
      <c r="G94" s="34"/>
      <c r="H94" s="27" t="s">
        <v>142</v>
      </c>
      <c r="I94" s="27"/>
      <c r="J94" s="27"/>
      <c r="K94" s="8">
        <v>60</v>
      </c>
      <c r="L94" s="11">
        <v>42817806</v>
      </c>
      <c r="M94" s="12">
        <v>300716280</v>
      </c>
      <c r="N94" s="30">
        <v>269769640</v>
      </c>
      <c r="O94" s="30"/>
      <c r="P94" s="31">
        <v>0</v>
      </c>
      <c r="Q94" s="31"/>
      <c r="R94" s="31">
        <f>SUM(R95:S101)</f>
        <v>23652880</v>
      </c>
      <c r="S94" s="31"/>
      <c r="T94" s="30">
        <v>73764446</v>
      </c>
      <c r="U94" s="30"/>
      <c r="V94" s="27"/>
      <c r="W94" s="27"/>
    </row>
    <row r="95" spans="1:23" ht="13.5" customHeight="1">
      <c r="A95" s="6"/>
      <c r="B95" s="37">
        <v>424</v>
      </c>
      <c r="C95" s="37"/>
      <c r="D95" s="37"/>
      <c r="E95" s="35" t="s">
        <v>621</v>
      </c>
      <c r="F95" s="35"/>
      <c r="G95" s="33" t="s">
        <v>278</v>
      </c>
      <c r="H95" s="33"/>
      <c r="I95" s="33"/>
      <c r="J95" s="33"/>
      <c r="K95" s="9">
        <v>35946</v>
      </c>
      <c r="L95" s="11">
        <v>-988000</v>
      </c>
      <c r="M95" s="13">
        <v>6385680</v>
      </c>
      <c r="N95" s="24">
        <v>4176200</v>
      </c>
      <c r="O95" s="24"/>
      <c r="P95" s="31">
        <v>0</v>
      </c>
      <c r="Q95" s="31"/>
      <c r="R95" s="31">
        <v>2209480</v>
      </c>
      <c r="S95" s="31"/>
      <c r="T95" s="24">
        <v>1221480</v>
      </c>
      <c r="U95" s="24"/>
      <c r="V95" s="24"/>
      <c r="W95" s="24"/>
    </row>
    <row r="96" spans="1:23" ht="13.5" customHeight="1">
      <c r="A96" s="6"/>
      <c r="B96" s="37">
        <v>432</v>
      </c>
      <c r="C96" s="37"/>
      <c r="D96" s="37"/>
      <c r="E96" s="35" t="s">
        <v>622</v>
      </c>
      <c r="F96" s="35"/>
      <c r="G96" s="33" t="s">
        <v>279</v>
      </c>
      <c r="H96" s="33"/>
      <c r="I96" s="33"/>
      <c r="J96" s="33"/>
      <c r="K96" s="9">
        <v>36087</v>
      </c>
      <c r="L96" s="11">
        <v>288890</v>
      </c>
      <c r="M96" s="13">
        <v>4077000</v>
      </c>
      <c r="N96" s="24">
        <v>0</v>
      </c>
      <c r="O96" s="24"/>
      <c r="P96" s="31">
        <v>0</v>
      </c>
      <c r="Q96" s="31"/>
      <c r="R96" s="31">
        <v>4077000</v>
      </c>
      <c r="S96" s="31"/>
      <c r="T96" s="24">
        <v>4365890</v>
      </c>
      <c r="U96" s="24"/>
      <c r="V96" s="24"/>
      <c r="W96" s="24"/>
    </row>
    <row r="97" spans="1:23" ht="13.5" customHeight="1">
      <c r="A97" s="6"/>
      <c r="B97" s="37">
        <v>438</v>
      </c>
      <c r="C97" s="37"/>
      <c r="D97" s="37"/>
      <c r="E97" s="35" t="s">
        <v>623</v>
      </c>
      <c r="F97" s="35"/>
      <c r="G97" s="33" t="s">
        <v>281</v>
      </c>
      <c r="H97" s="33"/>
      <c r="I97" s="33"/>
      <c r="J97" s="33"/>
      <c r="K97" s="9">
        <v>35990</v>
      </c>
      <c r="L97" s="11">
        <v>2247700</v>
      </c>
      <c r="M97" s="13">
        <v>2446200</v>
      </c>
      <c r="N97" s="24">
        <v>0</v>
      </c>
      <c r="O97" s="24"/>
      <c r="P97" s="31">
        <v>0</v>
      </c>
      <c r="Q97" s="31"/>
      <c r="R97" s="31">
        <v>2446200</v>
      </c>
      <c r="S97" s="31"/>
      <c r="T97" s="24">
        <v>4693900</v>
      </c>
      <c r="U97" s="24"/>
      <c r="V97" s="24"/>
      <c r="W97" s="24"/>
    </row>
    <row r="98" spans="1:23" ht="13.5" customHeight="1">
      <c r="A98" s="6"/>
      <c r="B98" s="37">
        <v>442</v>
      </c>
      <c r="C98" s="37"/>
      <c r="D98" s="37"/>
      <c r="E98" s="35" t="s">
        <v>624</v>
      </c>
      <c r="F98" s="35"/>
      <c r="G98" s="33" t="s">
        <v>282</v>
      </c>
      <c r="H98" s="33"/>
      <c r="I98" s="33"/>
      <c r="J98" s="33"/>
      <c r="K98" s="9">
        <v>35809</v>
      </c>
      <c r="L98" s="11">
        <v>0</v>
      </c>
      <c r="M98" s="13">
        <v>6113880</v>
      </c>
      <c r="N98" s="24">
        <v>4892400</v>
      </c>
      <c r="O98" s="24"/>
      <c r="P98" s="31">
        <v>0</v>
      </c>
      <c r="Q98" s="31"/>
      <c r="R98" s="31">
        <v>1221480</v>
      </c>
      <c r="S98" s="31"/>
      <c r="T98" s="24">
        <v>1221480</v>
      </c>
      <c r="U98" s="24"/>
      <c r="V98" s="24"/>
      <c r="W98" s="24"/>
    </row>
    <row r="99" spans="1:23" ht="13.5" customHeight="1">
      <c r="A99" s="6"/>
      <c r="B99" s="37">
        <v>460</v>
      </c>
      <c r="C99" s="37"/>
      <c r="D99" s="37"/>
      <c r="E99" s="35" t="s">
        <v>625</v>
      </c>
      <c r="F99" s="35"/>
      <c r="G99" s="33" t="s">
        <v>283</v>
      </c>
      <c r="H99" s="33"/>
      <c r="I99" s="33"/>
      <c r="J99" s="33"/>
      <c r="K99" s="9">
        <v>35579</v>
      </c>
      <c r="L99" s="11">
        <v>0</v>
      </c>
      <c r="M99" s="13">
        <v>5544720</v>
      </c>
      <c r="N99" s="24">
        <v>0</v>
      </c>
      <c r="O99" s="24"/>
      <c r="P99" s="31">
        <v>0</v>
      </c>
      <c r="Q99" s="31"/>
      <c r="R99" s="31">
        <v>5544720</v>
      </c>
      <c r="S99" s="31"/>
      <c r="T99" s="24">
        <v>5544720</v>
      </c>
      <c r="U99" s="24"/>
      <c r="V99" s="24"/>
      <c r="W99" s="24"/>
    </row>
    <row r="100" spans="1:23" ht="13.5" customHeight="1">
      <c r="A100" s="6"/>
      <c r="B100" s="37">
        <v>464</v>
      </c>
      <c r="C100" s="37"/>
      <c r="D100" s="37"/>
      <c r="E100" s="35" t="s">
        <v>626</v>
      </c>
      <c r="F100" s="35"/>
      <c r="G100" s="33" t="s">
        <v>284</v>
      </c>
      <c r="H100" s="33"/>
      <c r="I100" s="33"/>
      <c r="J100" s="33"/>
      <c r="K100" s="9">
        <v>36060</v>
      </c>
      <c r="L100" s="11">
        <v>5210406</v>
      </c>
      <c r="M100" s="13">
        <v>4077000</v>
      </c>
      <c r="N100" s="24">
        <v>0</v>
      </c>
      <c r="O100" s="24"/>
      <c r="P100" s="31">
        <v>0</v>
      </c>
      <c r="Q100" s="31"/>
      <c r="R100" s="31">
        <v>4077000</v>
      </c>
      <c r="S100" s="31"/>
      <c r="T100" s="24">
        <v>9287406</v>
      </c>
      <c r="U100" s="24"/>
      <c r="V100" s="24"/>
      <c r="W100" s="24"/>
    </row>
    <row r="101" spans="1:23" ht="13.5" customHeight="1">
      <c r="A101" s="6"/>
      <c r="B101" s="37">
        <v>471</v>
      </c>
      <c r="C101" s="37"/>
      <c r="D101" s="37"/>
      <c r="E101" s="35" t="s">
        <v>627</v>
      </c>
      <c r="F101" s="35"/>
      <c r="G101" s="33" t="s">
        <v>285</v>
      </c>
      <c r="H101" s="33"/>
      <c r="I101" s="33"/>
      <c r="J101" s="33"/>
      <c r="K101" s="9">
        <v>35876</v>
      </c>
      <c r="L101" s="11">
        <v>6732486</v>
      </c>
      <c r="M101" s="13">
        <v>4077000</v>
      </c>
      <c r="N101" s="24">
        <v>0</v>
      </c>
      <c r="O101" s="24"/>
      <c r="P101" s="31">
        <v>0</v>
      </c>
      <c r="Q101" s="31"/>
      <c r="R101" s="31">
        <v>4077000</v>
      </c>
      <c r="S101" s="31"/>
      <c r="T101" s="24">
        <v>10809486</v>
      </c>
      <c r="U101" s="24"/>
      <c r="V101" s="24"/>
      <c r="W101" s="24"/>
    </row>
    <row r="102" spans="1:23" ht="18" customHeight="1">
      <c r="A102" s="6"/>
      <c r="B102" s="39" t="s">
        <v>531</v>
      </c>
      <c r="C102" s="39"/>
      <c r="D102" s="39"/>
      <c r="E102" s="34" t="s">
        <v>628</v>
      </c>
      <c r="F102" s="34"/>
      <c r="G102" s="34"/>
      <c r="H102" s="27" t="s">
        <v>142</v>
      </c>
      <c r="I102" s="27"/>
      <c r="J102" s="27"/>
      <c r="K102" s="8">
        <v>63</v>
      </c>
      <c r="L102" s="11">
        <v>6665706</v>
      </c>
      <c r="M102" s="12">
        <v>307235520</v>
      </c>
      <c r="N102" s="30">
        <v>276148800</v>
      </c>
      <c r="O102" s="30"/>
      <c r="P102" s="31">
        <v>0</v>
      </c>
      <c r="Q102" s="31"/>
      <c r="R102" s="31">
        <f>SUM(R103:S108)</f>
        <v>26962560</v>
      </c>
      <c r="S102" s="31"/>
      <c r="T102" s="30">
        <v>37752426</v>
      </c>
      <c r="U102" s="30"/>
      <c r="V102" s="27"/>
      <c r="W102" s="27"/>
    </row>
    <row r="103" spans="1:23" ht="13.5" customHeight="1">
      <c r="A103" s="6"/>
      <c r="B103" s="37">
        <v>488</v>
      </c>
      <c r="C103" s="37"/>
      <c r="D103" s="37"/>
      <c r="E103" s="35" t="s">
        <v>629</v>
      </c>
      <c r="F103" s="35"/>
      <c r="G103" s="33" t="s">
        <v>287</v>
      </c>
      <c r="H103" s="33"/>
      <c r="I103" s="33"/>
      <c r="J103" s="33"/>
      <c r="K103" s="9">
        <v>36049</v>
      </c>
      <c r="L103" s="11">
        <v>288890</v>
      </c>
      <c r="M103" s="13">
        <v>5001120</v>
      </c>
      <c r="N103" s="24">
        <v>0</v>
      </c>
      <c r="O103" s="24"/>
      <c r="P103" s="31">
        <v>0</v>
      </c>
      <c r="Q103" s="31"/>
      <c r="R103" s="31">
        <v>5001120</v>
      </c>
      <c r="S103" s="31"/>
      <c r="T103" s="24">
        <v>5290010</v>
      </c>
      <c r="U103" s="24"/>
      <c r="V103" s="24"/>
      <c r="W103" s="24"/>
    </row>
    <row r="104" spans="1:23" ht="13.5" customHeight="1">
      <c r="A104" s="6"/>
      <c r="B104" s="37">
        <v>496</v>
      </c>
      <c r="C104" s="37"/>
      <c r="D104" s="37"/>
      <c r="E104" s="35" t="s">
        <v>630</v>
      </c>
      <c r="F104" s="35"/>
      <c r="G104" s="33" t="s">
        <v>288</v>
      </c>
      <c r="H104" s="33"/>
      <c r="I104" s="33"/>
      <c r="J104" s="33"/>
      <c r="K104" s="9">
        <v>35683</v>
      </c>
      <c r="L104" s="11">
        <v>0</v>
      </c>
      <c r="M104" s="13">
        <v>4077000</v>
      </c>
      <c r="N104" s="24">
        <v>0</v>
      </c>
      <c r="O104" s="24"/>
      <c r="P104" s="31">
        <v>0</v>
      </c>
      <c r="Q104" s="31"/>
      <c r="R104" s="31">
        <v>4077000</v>
      </c>
      <c r="S104" s="31"/>
      <c r="T104" s="24">
        <v>4077000</v>
      </c>
      <c r="U104" s="24"/>
      <c r="V104" s="24"/>
      <c r="W104" s="24"/>
    </row>
    <row r="105" spans="1:23" ht="13.5" customHeight="1">
      <c r="A105" s="6"/>
      <c r="B105" s="37">
        <v>498</v>
      </c>
      <c r="C105" s="37"/>
      <c r="D105" s="37"/>
      <c r="E105" s="35" t="s">
        <v>631</v>
      </c>
      <c r="F105" s="35"/>
      <c r="G105" s="33" t="s">
        <v>289</v>
      </c>
      <c r="H105" s="33"/>
      <c r="I105" s="33"/>
      <c r="J105" s="33"/>
      <c r="K105" s="9">
        <v>35965</v>
      </c>
      <c r="L105" s="11">
        <v>-286740</v>
      </c>
      <c r="M105" s="13">
        <v>4077000</v>
      </c>
      <c r="N105" s="24">
        <v>0</v>
      </c>
      <c r="O105" s="24"/>
      <c r="P105" s="31">
        <v>0</v>
      </c>
      <c r="Q105" s="31"/>
      <c r="R105" s="31">
        <v>4077000</v>
      </c>
      <c r="S105" s="31"/>
      <c r="T105" s="24">
        <v>3790260</v>
      </c>
      <c r="U105" s="24"/>
      <c r="V105" s="24"/>
      <c r="W105" s="24"/>
    </row>
    <row r="106" spans="1:23" ht="14.25" customHeight="1">
      <c r="A106" s="6"/>
      <c r="B106" s="37">
        <v>500</v>
      </c>
      <c r="C106" s="37"/>
      <c r="D106" s="37"/>
      <c r="E106" s="35" t="s">
        <v>632</v>
      </c>
      <c r="F106" s="35"/>
      <c r="G106" s="33" t="s">
        <v>281</v>
      </c>
      <c r="H106" s="33"/>
      <c r="I106" s="33"/>
      <c r="J106" s="33"/>
      <c r="K106" s="9">
        <v>35925</v>
      </c>
      <c r="L106" s="11">
        <v>0</v>
      </c>
      <c r="M106" s="13">
        <v>4077000</v>
      </c>
      <c r="N106" s="24">
        <v>0</v>
      </c>
      <c r="O106" s="24"/>
      <c r="P106" s="31">
        <v>0</v>
      </c>
      <c r="Q106" s="31"/>
      <c r="R106" s="31">
        <v>4077000</v>
      </c>
      <c r="S106" s="31"/>
      <c r="T106" s="24">
        <v>4077000</v>
      </c>
      <c r="U106" s="24"/>
      <c r="V106" s="24"/>
      <c r="W106" s="24"/>
    </row>
    <row r="107" spans="1:23" ht="13.5" customHeight="1">
      <c r="A107" s="6"/>
      <c r="B107" s="37">
        <v>512</v>
      </c>
      <c r="C107" s="37"/>
      <c r="D107" s="37"/>
      <c r="E107" s="35" t="s">
        <v>633</v>
      </c>
      <c r="F107" s="35"/>
      <c r="G107" s="33" t="s">
        <v>290</v>
      </c>
      <c r="H107" s="33"/>
      <c r="I107" s="33"/>
      <c r="J107" s="33"/>
      <c r="K107" s="9">
        <v>36138</v>
      </c>
      <c r="L107" s="11">
        <v>0</v>
      </c>
      <c r="M107" s="13">
        <v>4729320</v>
      </c>
      <c r="N107" s="24">
        <v>0</v>
      </c>
      <c r="O107" s="24"/>
      <c r="P107" s="31">
        <v>0</v>
      </c>
      <c r="Q107" s="31"/>
      <c r="R107" s="31">
        <v>4729320</v>
      </c>
      <c r="S107" s="31"/>
      <c r="T107" s="24">
        <v>4729320</v>
      </c>
      <c r="U107" s="24"/>
      <c r="V107" s="24"/>
      <c r="W107" s="24"/>
    </row>
    <row r="108" spans="1:23" ht="13.5" customHeight="1">
      <c r="A108" s="6"/>
      <c r="B108" s="37">
        <v>516</v>
      </c>
      <c r="C108" s="37"/>
      <c r="D108" s="37"/>
      <c r="E108" s="35" t="s">
        <v>634</v>
      </c>
      <c r="F108" s="35"/>
      <c r="G108" s="33" t="s">
        <v>291</v>
      </c>
      <c r="H108" s="33"/>
      <c r="I108" s="33"/>
      <c r="J108" s="33"/>
      <c r="K108" s="9">
        <v>36036</v>
      </c>
      <c r="L108" s="11">
        <v>288890</v>
      </c>
      <c r="M108" s="13">
        <v>5001120</v>
      </c>
      <c r="N108" s="24">
        <v>0</v>
      </c>
      <c r="O108" s="24"/>
      <c r="P108" s="31">
        <v>0</v>
      </c>
      <c r="Q108" s="31"/>
      <c r="R108" s="31">
        <v>5001120</v>
      </c>
      <c r="S108" s="31"/>
      <c r="T108" s="24">
        <v>5290010</v>
      </c>
      <c r="U108" s="24"/>
      <c r="V108" s="24"/>
      <c r="W108" s="24"/>
    </row>
    <row r="109" spans="1:23" ht="18" customHeight="1">
      <c r="A109" s="6"/>
      <c r="B109" s="39" t="s">
        <v>531</v>
      </c>
      <c r="C109" s="39"/>
      <c r="D109" s="39"/>
      <c r="E109" s="34" t="s">
        <v>635</v>
      </c>
      <c r="F109" s="34"/>
      <c r="G109" s="34"/>
      <c r="H109" s="27" t="s">
        <v>142</v>
      </c>
      <c r="I109" s="27"/>
      <c r="J109" s="27"/>
      <c r="K109" s="8">
        <v>59</v>
      </c>
      <c r="L109" s="11">
        <v>-1494598</v>
      </c>
      <c r="M109" s="12">
        <v>297917100</v>
      </c>
      <c r="N109" s="30">
        <v>258508980</v>
      </c>
      <c r="O109" s="30"/>
      <c r="P109" s="31">
        <v>0</v>
      </c>
      <c r="Q109" s="31"/>
      <c r="R109" s="31">
        <f>SUM(R110:S118)</f>
        <v>25038720</v>
      </c>
      <c r="S109" s="31"/>
      <c r="T109" s="30">
        <v>25193282</v>
      </c>
      <c r="U109" s="30"/>
      <c r="V109" s="27"/>
      <c r="W109" s="27"/>
    </row>
    <row r="110" spans="1:23" ht="13.5" customHeight="1">
      <c r="A110" s="6"/>
      <c r="B110" s="37">
        <v>544</v>
      </c>
      <c r="C110" s="37"/>
      <c r="D110" s="37"/>
      <c r="E110" s="35" t="s">
        <v>636</v>
      </c>
      <c r="F110" s="35"/>
      <c r="G110" s="33" t="s">
        <v>293</v>
      </c>
      <c r="H110" s="33"/>
      <c r="I110" s="33"/>
      <c r="J110" s="33"/>
      <c r="K110" s="9">
        <v>34602</v>
      </c>
      <c r="L110" s="11">
        <v>0</v>
      </c>
      <c r="M110" s="13">
        <v>6060060</v>
      </c>
      <c r="N110" s="24">
        <v>3098520</v>
      </c>
      <c r="O110" s="24"/>
      <c r="P110" s="31">
        <v>0</v>
      </c>
      <c r="Q110" s="31"/>
      <c r="R110" s="31">
        <v>2961540</v>
      </c>
      <c r="S110" s="31"/>
      <c r="T110" s="24">
        <v>2961540</v>
      </c>
      <c r="U110" s="24"/>
      <c r="V110" s="24"/>
      <c r="W110" s="24"/>
    </row>
    <row r="111" spans="1:23" ht="13.5" customHeight="1">
      <c r="A111" s="6"/>
      <c r="B111" s="37">
        <v>546</v>
      </c>
      <c r="C111" s="37"/>
      <c r="D111" s="37"/>
      <c r="E111" s="35" t="s">
        <v>637</v>
      </c>
      <c r="F111" s="35"/>
      <c r="G111" s="33" t="s">
        <v>294</v>
      </c>
      <c r="H111" s="33"/>
      <c r="I111" s="33"/>
      <c r="J111" s="33"/>
      <c r="K111" s="9">
        <v>35480</v>
      </c>
      <c r="L111" s="11">
        <v>218006</v>
      </c>
      <c r="M111" s="13">
        <v>5611320</v>
      </c>
      <c r="N111" s="24">
        <v>4593420</v>
      </c>
      <c r="O111" s="24"/>
      <c r="P111" s="31">
        <v>0</v>
      </c>
      <c r="Q111" s="31"/>
      <c r="R111" s="31">
        <v>1017900</v>
      </c>
      <c r="S111" s="31"/>
      <c r="T111" s="24">
        <v>1235906</v>
      </c>
      <c r="U111" s="24"/>
      <c r="V111" s="24"/>
      <c r="W111" s="24"/>
    </row>
    <row r="112" spans="1:23" ht="13.5" customHeight="1">
      <c r="A112" s="6"/>
      <c r="B112" s="37">
        <v>548</v>
      </c>
      <c r="C112" s="37"/>
      <c r="D112" s="37"/>
      <c r="E112" s="35" t="s">
        <v>638</v>
      </c>
      <c r="F112" s="35"/>
      <c r="G112" s="33" t="s">
        <v>295</v>
      </c>
      <c r="H112" s="33"/>
      <c r="I112" s="33"/>
      <c r="J112" s="33"/>
      <c r="K112" s="9">
        <v>35909</v>
      </c>
      <c r="L112" s="11">
        <v>318006</v>
      </c>
      <c r="M112" s="13">
        <v>6113880</v>
      </c>
      <c r="N112" s="24">
        <v>0</v>
      </c>
      <c r="O112" s="24"/>
      <c r="P112" s="31">
        <v>0</v>
      </c>
      <c r="Q112" s="31"/>
      <c r="R112" s="31">
        <v>1221480</v>
      </c>
      <c r="S112" s="31"/>
      <c r="T112" s="24">
        <v>1539486</v>
      </c>
      <c r="U112" s="24"/>
      <c r="V112" s="24"/>
      <c r="W112" s="24"/>
    </row>
    <row r="113" spans="1:23" ht="13.5" customHeight="1">
      <c r="A113" s="6"/>
      <c r="B113" s="37">
        <v>552</v>
      </c>
      <c r="C113" s="37"/>
      <c r="D113" s="37"/>
      <c r="E113" s="35" t="s">
        <v>639</v>
      </c>
      <c r="F113" s="35"/>
      <c r="G113" s="33" t="s">
        <v>296</v>
      </c>
      <c r="H113" s="33"/>
      <c r="I113" s="33"/>
      <c r="J113" s="33"/>
      <c r="K113" s="9">
        <v>36024</v>
      </c>
      <c r="L113" s="11">
        <v>0</v>
      </c>
      <c r="M113" s="13">
        <v>4348800</v>
      </c>
      <c r="N113" s="24">
        <v>0</v>
      </c>
      <c r="O113" s="24"/>
      <c r="P113" s="31">
        <v>0</v>
      </c>
      <c r="Q113" s="31"/>
      <c r="R113" s="31">
        <v>4348800</v>
      </c>
      <c r="S113" s="31"/>
      <c r="T113" s="24">
        <v>4348800</v>
      </c>
      <c r="U113" s="24"/>
      <c r="V113" s="24"/>
      <c r="W113" s="24"/>
    </row>
    <row r="114" spans="1:23" ht="14.25" customHeight="1">
      <c r="A114" s="6"/>
      <c r="B114" s="37">
        <v>565</v>
      </c>
      <c r="C114" s="37"/>
      <c r="D114" s="37"/>
      <c r="E114" s="35" t="s">
        <v>640</v>
      </c>
      <c r="F114" s="35"/>
      <c r="G114" s="33" t="s">
        <v>297</v>
      </c>
      <c r="H114" s="33"/>
      <c r="I114" s="33"/>
      <c r="J114" s="33"/>
      <c r="K114" s="9">
        <v>36096</v>
      </c>
      <c r="L114" s="11">
        <v>0</v>
      </c>
      <c r="M114" s="13">
        <v>5094900</v>
      </c>
      <c r="N114" s="24">
        <v>4077000</v>
      </c>
      <c r="O114" s="24"/>
      <c r="P114" s="31">
        <v>0</v>
      </c>
      <c r="Q114" s="31"/>
      <c r="R114" s="31">
        <v>1017900</v>
      </c>
      <c r="S114" s="31"/>
      <c r="T114" s="24">
        <v>1017900</v>
      </c>
      <c r="U114" s="24"/>
      <c r="V114" s="24"/>
      <c r="W114" s="24"/>
    </row>
    <row r="115" spans="1:23" ht="13.5" customHeight="1">
      <c r="A115" s="6"/>
      <c r="B115" s="37">
        <v>573</v>
      </c>
      <c r="C115" s="37"/>
      <c r="D115" s="37"/>
      <c r="E115" s="35" t="s">
        <v>641</v>
      </c>
      <c r="F115" s="35"/>
      <c r="G115" s="33" t="s">
        <v>298</v>
      </c>
      <c r="H115" s="33"/>
      <c r="I115" s="33"/>
      <c r="J115" s="33"/>
      <c r="K115" s="9">
        <v>35577</v>
      </c>
      <c r="L115" s="11">
        <v>0</v>
      </c>
      <c r="M115" s="13">
        <v>6317100</v>
      </c>
      <c r="N115" s="24">
        <v>4620600</v>
      </c>
      <c r="O115" s="24"/>
      <c r="P115" s="31">
        <v>0</v>
      </c>
      <c r="Q115" s="31"/>
      <c r="R115" s="31">
        <v>1696500</v>
      </c>
      <c r="S115" s="31"/>
      <c r="T115" s="24">
        <v>1696500</v>
      </c>
      <c r="U115" s="24"/>
      <c r="V115" s="24"/>
      <c r="W115" s="24"/>
    </row>
    <row r="116" spans="1:23" ht="13.5" customHeight="1">
      <c r="A116" s="6"/>
      <c r="B116" s="37">
        <v>578</v>
      </c>
      <c r="C116" s="37"/>
      <c r="D116" s="37"/>
      <c r="E116" s="35" t="s">
        <v>642</v>
      </c>
      <c r="F116" s="35"/>
      <c r="G116" s="33" t="s">
        <v>299</v>
      </c>
      <c r="H116" s="33"/>
      <c r="I116" s="33"/>
      <c r="J116" s="33"/>
      <c r="K116" s="9">
        <v>35971</v>
      </c>
      <c r="L116" s="11">
        <v>0</v>
      </c>
      <c r="M116" s="13">
        <v>4620600</v>
      </c>
      <c r="N116" s="24">
        <v>0</v>
      </c>
      <c r="O116" s="24"/>
      <c r="P116" s="31">
        <v>0</v>
      </c>
      <c r="Q116" s="31"/>
      <c r="R116" s="31">
        <v>4620600</v>
      </c>
      <c r="S116" s="31"/>
      <c r="T116" s="24">
        <v>4620600</v>
      </c>
      <c r="U116" s="24"/>
      <c r="V116" s="24"/>
      <c r="W116" s="24"/>
    </row>
    <row r="117" spans="1:23" ht="14.25" customHeight="1">
      <c r="A117" s="6"/>
      <c r="B117" s="37">
        <v>583</v>
      </c>
      <c r="C117" s="37"/>
      <c r="D117" s="37"/>
      <c r="E117" s="35" t="s">
        <v>643</v>
      </c>
      <c r="F117" s="35"/>
      <c r="G117" s="33" t="s">
        <v>300</v>
      </c>
      <c r="H117" s="33"/>
      <c r="I117" s="33"/>
      <c r="J117" s="33"/>
      <c r="K117" s="9">
        <v>35797</v>
      </c>
      <c r="L117" s="11">
        <v>0</v>
      </c>
      <c r="M117" s="13">
        <v>4077000</v>
      </c>
      <c r="N117" s="24">
        <v>0</v>
      </c>
      <c r="O117" s="24"/>
      <c r="P117" s="31">
        <v>0</v>
      </c>
      <c r="Q117" s="31"/>
      <c r="R117" s="31">
        <v>4077000</v>
      </c>
      <c r="S117" s="31"/>
      <c r="T117" s="24">
        <v>4077000</v>
      </c>
      <c r="U117" s="24"/>
      <c r="V117" s="24"/>
      <c r="W117" s="24"/>
    </row>
    <row r="118" spans="1:23" ht="13.5" customHeight="1">
      <c r="A118" s="6"/>
      <c r="B118" s="37">
        <v>598</v>
      </c>
      <c r="C118" s="37"/>
      <c r="D118" s="37"/>
      <c r="E118" s="35" t="s">
        <v>644</v>
      </c>
      <c r="F118" s="35"/>
      <c r="G118" s="33" t="s">
        <v>301</v>
      </c>
      <c r="H118" s="33"/>
      <c r="I118" s="33"/>
      <c r="J118" s="33"/>
      <c r="K118" s="9">
        <v>35890</v>
      </c>
      <c r="L118" s="11">
        <v>-988000</v>
      </c>
      <c r="M118" s="13">
        <v>4077000</v>
      </c>
      <c r="N118" s="24">
        <v>0</v>
      </c>
      <c r="O118" s="24"/>
      <c r="P118" s="31">
        <v>0</v>
      </c>
      <c r="Q118" s="31"/>
      <c r="R118" s="31">
        <v>4077000</v>
      </c>
      <c r="S118" s="31"/>
      <c r="T118" s="24">
        <v>3089000</v>
      </c>
      <c r="U118" s="24"/>
      <c r="V118" s="24"/>
      <c r="W118" s="24"/>
    </row>
    <row r="119" spans="1:23" ht="18" customHeight="1">
      <c r="A119" s="6"/>
      <c r="B119" s="39" t="s">
        <v>531</v>
      </c>
      <c r="C119" s="39"/>
      <c r="D119" s="39"/>
      <c r="E119" s="34" t="s">
        <v>645</v>
      </c>
      <c r="F119" s="34"/>
      <c r="G119" s="34"/>
      <c r="H119" s="27" t="s">
        <v>142</v>
      </c>
      <c r="I119" s="27"/>
      <c r="J119" s="27"/>
      <c r="K119" s="8">
        <v>57</v>
      </c>
      <c r="L119" s="11">
        <v>348114</v>
      </c>
      <c r="M119" s="12">
        <v>258534000</v>
      </c>
      <c r="N119" s="30">
        <v>232903380</v>
      </c>
      <c r="O119" s="30"/>
      <c r="P119" s="31">
        <v>0</v>
      </c>
      <c r="Q119" s="31"/>
      <c r="R119" s="31">
        <f>SUM(R120:S126)</f>
        <v>24571590</v>
      </c>
      <c r="S119" s="31"/>
      <c r="T119" s="30">
        <v>18259614</v>
      </c>
      <c r="U119" s="30"/>
      <c r="V119" s="27"/>
      <c r="W119" s="27"/>
    </row>
    <row r="120" spans="1:23" ht="13.5" customHeight="1">
      <c r="A120" s="6"/>
      <c r="B120" s="37">
        <v>603</v>
      </c>
      <c r="C120" s="37"/>
      <c r="D120" s="37"/>
      <c r="E120" s="35" t="s">
        <v>646</v>
      </c>
      <c r="F120" s="35"/>
      <c r="G120" s="33" t="s">
        <v>302</v>
      </c>
      <c r="H120" s="33"/>
      <c r="I120" s="33"/>
      <c r="J120" s="33"/>
      <c r="K120" s="9">
        <v>34810</v>
      </c>
      <c r="L120" s="11">
        <v>494000</v>
      </c>
      <c r="M120" s="13">
        <v>5001120</v>
      </c>
      <c r="N120" s="24">
        <v>0</v>
      </c>
      <c r="O120" s="24"/>
      <c r="P120" s="31">
        <v>0</v>
      </c>
      <c r="Q120" s="31"/>
      <c r="R120" s="31">
        <v>5001120</v>
      </c>
      <c r="S120" s="31"/>
      <c r="T120" s="24">
        <v>5495120</v>
      </c>
      <c r="U120" s="24"/>
      <c r="V120" s="24"/>
      <c r="W120" s="24"/>
    </row>
    <row r="121" spans="1:23" ht="13.5" customHeight="1">
      <c r="A121" s="6"/>
      <c r="B121" s="37">
        <v>605</v>
      </c>
      <c r="C121" s="37"/>
      <c r="D121" s="37"/>
      <c r="E121" s="35" t="s">
        <v>647</v>
      </c>
      <c r="F121" s="35"/>
      <c r="G121" s="33" t="s">
        <v>303</v>
      </c>
      <c r="H121" s="33"/>
      <c r="I121" s="33"/>
      <c r="J121" s="33"/>
      <c r="K121" s="9">
        <v>34975</v>
      </c>
      <c r="L121" s="11">
        <v>-877500</v>
      </c>
      <c r="M121" s="13">
        <v>2989800</v>
      </c>
      <c r="N121" s="24">
        <v>0</v>
      </c>
      <c r="O121" s="24"/>
      <c r="P121" s="31">
        <v>0</v>
      </c>
      <c r="Q121" s="31"/>
      <c r="R121" s="31">
        <v>2989800</v>
      </c>
      <c r="S121" s="31"/>
      <c r="T121" s="24">
        <v>2112300</v>
      </c>
      <c r="U121" s="24"/>
      <c r="V121" s="24"/>
      <c r="W121" s="24"/>
    </row>
    <row r="122" spans="1:23" ht="14.25" customHeight="1">
      <c r="A122" s="6"/>
      <c r="B122" s="37">
        <v>625</v>
      </c>
      <c r="C122" s="37"/>
      <c r="D122" s="37"/>
      <c r="E122" s="35" t="s">
        <v>648</v>
      </c>
      <c r="F122" s="35"/>
      <c r="G122" s="33" t="s">
        <v>304</v>
      </c>
      <c r="H122" s="33"/>
      <c r="I122" s="33"/>
      <c r="J122" s="33"/>
      <c r="K122" s="9">
        <v>35510</v>
      </c>
      <c r="L122" s="11">
        <v>0</v>
      </c>
      <c r="M122" s="13">
        <v>5272920</v>
      </c>
      <c r="N122" s="24">
        <v>0</v>
      </c>
      <c r="O122" s="24"/>
      <c r="P122" s="31">
        <v>0</v>
      </c>
      <c r="Q122" s="31"/>
      <c r="R122" s="31">
        <v>5272920</v>
      </c>
      <c r="S122" s="31"/>
      <c r="T122" s="24">
        <v>5272920</v>
      </c>
      <c r="U122" s="24"/>
      <c r="V122" s="24"/>
      <c r="W122" s="24"/>
    </row>
    <row r="123" spans="1:23" ht="13.5" customHeight="1">
      <c r="A123" s="6"/>
      <c r="B123" s="37">
        <v>639</v>
      </c>
      <c r="C123" s="37"/>
      <c r="D123" s="37"/>
      <c r="E123" s="35" t="s">
        <v>649</v>
      </c>
      <c r="F123" s="35"/>
      <c r="G123" s="33" t="s">
        <v>306</v>
      </c>
      <c r="H123" s="33"/>
      <c r="I123" s="33"/>
      <c r="J123" s="33"/>
      <c r="K123" s="9">
        <v>36022</v>
      </c>
      <c r="L123" s="11">
        <v>-988000</v>
      </c>
      <c r="M123" s="13">
        <v>4729320</v>
      </c>
      <c r="N123" s="24">
        <v>3089000</v>
      </c>
      <c r="O123" s="24"/>
      <c r="P123" s="31">
        <v>0</v>
      </c>
      <c r="Q123" s="31"/>
      <c r="R123" s="31">
        <v>1640320</v>
      </c>
      <c r="S123" s="31"/>
      <c r="T123" s="24">
        <v>652320</v>
      </c>
      <c r="U123" s="24"/>
      <c r="V123" s="24"/>
      <c r="W123" s="24"/>
    </row>
    <row r="124" spans="1:23" ht="13.5" customHeight="1">
      <c r="A124" s="6"/>
      <c r="B124" s="37">
        <v>641</v>
      </c>
      <c r="C124" s="37"/>
      <c r="D124" s="37"/>
      <c r="E124" s="35" t="s">
        <v>650</v>
      </c>
      <c r="F124" s="35"/>
      <c r="G124" s="33" t="s">
        <v>307</v>
      </c>
      <c r="H124" s="33"/>
      <c r="I124" s="33"/>
      <c r="J124" s="33"/>
      <c r="K124" s="9">
        <v>35921</v>
      </c>
      <c r="L124" s="11">
        <v>318006</v>
      </c>
      <c r="M124" s="13">
        <v>4077000</v>
      </c>
      <c r="N124" s="24">
        <v>0</v>
      </c>
      <c r="O124" s="24"/>
      <c r="P124" s="31">
        <v>0</v>
      </c>
      <c r="Q124" s="31"/>
      <c r="R124" s="31">
        <v>4077000</v>
      </c>
      <c r="S124" s="31"/>
      <c r="T124" s="24">
        <v>4395006</v>
      </c>
      <c r="U124" s="24"/>
      <c r="V124" s="24"/>
      <c r="W124" s="24"/>
    </row>
    <row r="125" spans="1:23" ht="13.5" customHeight="1">
      <c r="A125" s="6"/>
      <c r="B125" s="37">
        <v>649</v>
      </c>
      <c r="C125" s="37"/>
      <c r="D125" s="37"/>
      <c r="E125" s="35" t="s">
        <v>651</v>
      </c>
      <c r="F125" s="35"/>
      <c r="G125" s="33" t="s">
        <v>308</v>
      </c>
      <c r="H125" s="33"/>
      <c r="I125" s="33"/>
      <c r="J125" s="33"/>
      <c r="K125" s="9">
        <v>36066</v>
      </c>
      <c r="L125" s="11">
        <v>-699110</v>
      </c>
      <c r="M125" s="13">
        <v>5815440</v>
      </c>
      <c r="N125" s="24">
        <v>4302010</v>
      </c>
      <c r="O125" s="24"/>
      <c r="P125" s="31">
        <v>0</v>
      </c>
      <c r="Q125" s="31"/>
      <c r="R125" s="31">
        <v>1513430</v>
      </c>
      <c r="S125" s="31"/>
      <c r="T125" s="24">
        <v>814320</v>
      </c>
      <c r="U125" s="24"/>
      <c r="V125" s="24"/>
      <c r="W125" s="24"/>
    </row>
    <row r="126" spans="1:23" ht="13.5" customHeight="1">
      <c r="A126" s="6"/>
      <c r="B126" s="37">
        <v>657</v>
      </c>
      <c r="C126" s="37"/>
      <c r="D126" s="37"/>
      <c r="E126" s="35" t="s">
        <v>652</v>
      </c>
      <c r="F126" s="35"/>
      <c r="G126" s="33" t="s">
        <v>310</v>
      </c>
      <c r="H126" s="33"/>
      <c r="I126" s="33"/>
      <c r="J126" s="33"/>
      <c r="K126" s="9">
        <v>35841</v>
      </c>
      <c r="L126" s="11">
        <v>0</v>
      </c>
      <c r="M126" s="13">
        <v>4077000</v>
      </c>
      <c r="N126" s="24">
        <v>0</v>
      </c>
      <c r="O126" s="24"/>
      <c r="P126" s="31">
        <v>0</v>
      </c>
      <c r="Q126" s="31"/>
      <c r="R126" s="31">
        <v>4077000</v>
      </c>
      <c r="S126" s="31"/>
      <c r="T126" s="24">
        <v>4077000</v>
      </c>
      <c r="U126" s="24"/>
      <c r="V126" s="24"/>
      <c r="W126" s="24"/>
    </row>
    <row r="127" spans="1:23" ht="18" customHeight="1">
      <c r="A127" s="6"/>
      <c r="B127" s="39" t="s">
        <v>531</v>
      </c>
      <c r="C127" s="39"/>
      <c r="D127" s="39"/>
      <c r="E127" s="34" t="s">
        <v>653</v>
      </c>
      <c r="F127" s="34"/>
      <c r="G127" s="34"/>
      <c r="H127" s="27" t="s">
        <v>142</v>
      </c>
      <c r="I127" s="27"/>
      <c r="J127" s="27"/>
      <c r="K127" s="8">
        <v>60</v>
      </c>
      <c r="L127" s="11">
        <v>17777446</v>
      </c>
      <c r="M127" s="12">
        <v>295667460</v>
      </c>
      <c r="N127" s="30">
        <v>270330490</v>
      </c>
      <c r="O127" s="30"/>
      <c r="P127" s="31">
        <v>0</v>
      </c>
      <c r="Q127" s="31"/>
      <c r="R127" s="31">
        <f>SUM(R128:S134)</f>
        <v>24114780</v>
      </c>
      <c r="S127" s="31"/>
      <c r="T127" s="30">
        <v>41483616</v>
      </c>
      <c r="U127" s="30"/>
      <c r="V127" s="27"/>
      <c r="W127" s="27"/>
    </row>
    <row r="128" spans="1:23" ht="13.5" customHeight="1">
      <c r="A128" s="6"/>
      <c r="B128" s="37">
        <v>660</v>
      </c>
      <c r="C128" s="37"/>
      <c r="D128" s="37"/>
      <c r="E128" s="35" t="s">
        <v>654</v>
      </c>
      <c r="F128" s="35"/>
      <c r="G128" s="33" t="s">
        <v>311</v>
      </c>
      <c r="H128" s="33"/>
      <c r="I128" s="33"/>
      <c r="J128" s="33"/>
      <c r="K128" s="9">
        <v>34160</v>
      </c>
      <c r="L128" s="11">
        <v>4833790</v>
      </c>
      <c r="M128" s="13">
        <v>13871520</v>
      </c>
      <c r="N128" s="24">
        <v>10138140</v>
      </c>
      <c r="O128" s="24"/>
      <c r="P128" s="31">
        <v>0</v>
      </c>
      <c r="Q128" s="31"/>
      <c r="R128" s="31">
        <v>3733380</v>
      </c>
      <c r="S128" s="31"/>
      <c r="T128" s="24">
        <v>8567170</v>
      </c>
      <c r="U128" s="24"/>
      <c r="V128" s="24"/>
      <c r="W128" s="24"/>
    </row>
    <row r="129" spans="1:23" ht="13.5" customHeight="1">
      <c r="A129" s="6"/>
      <c r="B129" s="37">
        <v>663</v>
      </c>
      <c r="C129" s="37"/>
      <c r="D129" s="37"/>
      <c r="E129" s="35" t="s">
        <v>655</v>
      </c>
      <c r="F129" s="35"/>
      <c r="G129" s="33" t="s">
        <v>312</v>
      </c>
      <c r="H129" s="33"/>
      <c r="I129" s="33"/>
      <c r="J129" s="33"/>
      <c r="K129" s="9">
        <v>35613</v>
      </c>
      <c r="L129" s="11">
        <v>-386010</v>
      </c>
      <c r="M129" s="13">
        <v>6114600</v>
      </c>
      <c r="N129" s="24">
        <v>0</v>
      </c>
      <c r="O129" s="24"/>
      <c r="P129" s="31">
        <v>0</v>
      </c>
      <c r="Q129" s="31"/>
      <c r="R129" s="31">
        <v>6114600</v>
      </c>
      <c r="S129" s="31"/>
      <c r="T129" s="24">
        <v>5728590</v>
      </c>
      <c r="U129" s="24"/>
      <c r="V129" s="24"/>
      <c r="W129" s="24"/>
    </row>
    <row r="130" spans="1:23" ht="13.5" customHeight="1">
      <c r="A130" s="6"/>
      <c r="B130" s="37">
        <v>676</v>
      </c>
      <c r="C130" s="37"/>
      <c r="D130" s="37"/>
      <c r="E130" s="35" t="s">
        <v>656</v>
      </c>
      <c r="F130" s="35"/>
      <c r="G130" s="33" t="s">
        <v>314</v>
      </c>
      <c r="H130" s="33"/>
      <c r="I130" s="33"/>
      <c r="J130" s="33"/>
      <c r="K130" s="9">
        <v>36148</v>
      </c>
      <c r="L130" s="11">
        <v>0</v>
      </c>
      <c r="M130" s="13">
        <v>5094900</v>
      </c>
      <c r="N130" s="24">
        <v>4077000</v>
      </c>
      <c r="O130" s="24"/>
      <c r="P130" s="31">
        <v>0</v>
      </c>
      <c r="Q130" s="31"/>
      <c r="R130" s="31">
        <v>1017900</v>
      </c>
      <c r="S130" s="31"/>
      <c r="T130" s="24">
        <v>1017900</v>
      </c>
      <c r="U130" s="24"/>
      <c r="V130" s="24"/>
      <c r="W130" s="24"/>
    </row>
    <row r="131" spans="1:23" ht="13.5" customHeight="1">
      <c r="A131" s="6"/>
      <c r="B131" s="37">
        <v>680</v>
      </c>
      <c r="C131" s="37"/>
      <c r="D131" s="37"/>
      <c r="E131" s="35" t="s">
        <v>657</v>
      </c>
      <c r="F131" s="35"/>
      <c r="G131" s="33" t="s">
        <v>315</v>
      </c>
      <c r="H131" s="33"/>
      <c r="I131" s="33"/>
      <c r="J131" s="33"/>
      <c r="K131" s="9">
        <v>35975</v>
      </c>
      <c r="L131" s="11">
        <v>1359000</v>
      </c>
      <c r="M131" s="13">
        <v>4077000</v>
      </c>
      <c r="N131" s="24">
        <v>0</v>
      </c>
      <c r="O131" s="24"/>
      <c r="P131" s="31">
        <v>0</v>
      </c>
      <c r="Q131" s="31"/>
      <c r="R131" s="31">
        <v>4077000</v>
      </c>
      <c r="S131" s="31"/>
      <c r="T131" s="24">
        <v>5436000</v>
      </c>
      <c r="U131" s="24"/>
      <c r="V131" s="24"/>
      <c r="W131" s="24"/>
    </row>
    <row r="132" spans="1:23" ht="13.5" customHeight="1">
      <c r="A132" s="6"/>
      <c r="B132" s="37">
        <v>691</v>
      </c>
      <c r="C132" s="37"/>
      <c r="D132" s="37"/>
      <c r="E132" s="35" t="s">
        <v>658</v>
      </c>
      <c r="F132" s="35"/>
      <c r="G132" s="33" t="s">
        <v>316</v>
      </c>
      <c r="H132" s="33"/>
      <c r="I132" s="33"/>
      <c r="J132" s="33"/>
      <c r="K132" s="9">
        <v>35934</v>
      </c>
      <c r="L132" s="11">
        <v>0</v>
      </c>
      <c r="M132" s="13">
        <v>4077000</v>
      </c>
      <c r="N132" s="24">
        <v>0</v>
      </c>
      <c r="O132" s="24"/>
      <c r="P132" s="31">
        <v>0</v>
      </c>
      <c r="Q132" s="31"/>
      <c r="R132" s="31">
        <v>4077000</v>
      </c>
      <c r="S132" s="31"/>
      <c r="T132" s="24">
        <v>4077000</v>
      </c>
      <c r="U132" s="24"/>
      <c r="V132" s="24"/>
      <c r="W132" s="24"/>
    </row>
    <row r="133" spans="1:23" ht="13.5" customHeight="1">
      <c r="A133" s="6"/>
      <c r="B133" s="37">
        <v>702</v>
      </c>
      <c r="C133" s="37"/>
      <c r="D133" s="37"/>
      <c r="E133" s="35" t="s">
        <v>659</v>
      </c>
      <c r="F133" s="35"/>
      <c r="G133" s="33" t="s">
        <v>317</v>
      </c>
      <c r="H133" s="33"/>
      <c r="I133" s="33"/>
      <c r="J133" s="33"/>
      <c r="K133" s="9">
        <v>36101</v>
      </c>
      <c r="L133" s="11">
        <v>218006</v>
      </c>
      <c r="M133" s="13">
        <v>4077000</v>
      </c>
      <c r="N133" s="24">
        <v>0</v>
      </c>
      <c r="O133" s="24"/>
      <c r="P133" s="31">
        <v>0</v>
      </c>
      <c r="Q133" s="31"/>
      <c r="R133" s="31">
        <v>4077000</v>
      </c>
      <c r="S133" s="31"/>
      <c r="T133" s="24">
        <v>4295006</v>
      </c>
      <c r="U133" s="24"/>
      <c r="V133" s="24"/>
      <c r="W133" s="24"/>
    </row>
    <row r="134" spans="1:23" ht="14.25" customHeight="1">
      <c r="A134" s="6"/>
      <c r="B134" s="37">
        <v>715</v>
      </c>
      <c r="C134" s="37"/>
      <c r="D134" s="37"/>
      <c r="E134" s="35" t="s">
        <v>660</v>
      </c>
      <c r="F134" s="35"/>
      <c r="G134" s="33" t="s">
        <v>318</v>
      </c>
      <c r="H134" s="33"/>
      <c r="I134" s="33"/>
      <c r="J134" s="33"/>
      <c r="K134" s="9">
        <v>36070</v>
      </c>
      <c r="L134" s="11">
        <v>0</v>
      </c>
      <c r="M134" s="13">
        <v>5475420</v>
      </c>
      <c r="N134" s="24">
        <v>4457520</v>
      </c>
      <c r="O134" s="24"/>
      <c r="P134" s="31">
        <v>0</v>
      </c>
      <c r="Q134" s="31"/>
      <c r="R134" s="31">
        <v>1017900</v>
      </c>
      <c r="S134" s="31"/>
      <c r="T134" s="24">
        <v>1017900</v>
      </c>
      <c r="U134" s="24"/>
      <c r="V134" s="24"/>
      <c r="W134" s="24"/>
    </row>
    <row r="135" spans="1:23" ht="18" customHeight="1">
      <c r="A135" s="6"/>
      <c r="B135" s="39" t="s">
        <v>531</v>
      </c>
      <c r="C135" s="39"/>
      <c r="D135" s="39"/>
      <c r="E135" s="34" t="s">
        <v>661</v>
      </c>
      <c r="F135" s="34"/>
      <c r="G135" s="34"/>
      <c r="H135" s="27" t="s">
        <v>142</v>
      </c>
      <c r="I135" s="27"/>
      <c r="J135" s="27"/>
      <c r="K135" s="8">
        <v>58</v>
      </c>
      <c r="L135" s="11">
        <v>20973604</v>
      </c>
      <c r="M135" s="12">
        <v>295744680</v>
      </c>
      <c r="N135" s="30">
        <v>254024280</v>
      </c>
      <c r="O135" s="30"/>
      <c r="P135" s="31">
        <v>0</v>
      </c>
      <c r="Q135" s="31"/>
      <c r="R135" s="31">
        <f>SUM(R136:S143)</f>
        <v>41720400</v>
      </c>
      <c r="S135" s="31"/>
      <c r="T135" s="30">
        <v>62694004</v>
      </c>
      <c r="U135" s="30"/>
      <c r="V135" s="27"/>
      <c r="W135" s="27"/>
    </row>
    <row r="136" spans="1:23" ht="13.5" customHeight="1">
      <c r="A136" s="6"/>
      <c r="B136" s="37">
        <v>720</v>
      </c>
      <c r="C136" s="37"/>
      <c r="D136" s="37"/>
      <c r="E136" s="35" t="s">
        <v>662</v>
      </c>
      <c r="F136" s="35"/>
      <c r="G136" s="33" t="s">
        <v>319</v>
      </c>
      <c r="H136" s="33"/>
      <c r="I136" s="33"/>
      <c r="J136" s="33"/>
      <c r="K136" s="9">
        <v>35199</v>
      </c>
      <c r="L136" s="11">
        <v>2307240</v>
      </c>
      <c r="M136" s="13">
        <v>9919800</v>
      </c>
      <c r="N136" s="24">
        <v>0</v>
      </c>
      <c r="O136" s="24"/>
      <c r="P136" s="31">
        <v>0</v>
      </c>
      <c r="Q136" s="31"/>
      <c r="R136" s="31">
        <v>9919800</v>
      </c>
      <c r="S136" s="31"/>
      <c r="T136" s="24">
        <v>12227040</v>
      </c>
      <c r="U136" s="24"/>
      <c r="V136" s="24"/>
      <c r="W136" s="24"/>
    </row>
    <row r="137" spans="1:23" ht="13.5" customHeight="1">
      <c r="A137" s="6"/>
      <c r="B137" s="37">
        <v>721</v>
      </c>
      <c r="C137" s="37"/>
      <c r="D137" s="37"/>
      <c r="E137" s="35" t="s">
        <v>663</v>
      </c>
      <c r="F137" s="35"/>
      <c r="G137" s="33" t="s">
        <v>320</v>
      </c>
      <c r="H137" s="33"/>
      <c r="I137" s="33"/>
      <c r="J137" s="33"/>
      <c r="K137" s="9">
        <v>34449</v>
      </c>
      <c r="L137" s="11">
        <v>5210406</v>
      </c>
      <c r="M137" s="13">
        <v>1902600</v>
      </c>
      <c r="N137" s="24">
        <v>0</v>
      </c>
      <c r="O137" s="24"/>
      <c r="P137" s="31">
        <v>0</v>
      </c>
      <c r="Q137" s="31"/>
      <c r="R137" s="31">
        <v>1902600</v>
      </c>
      <c r="S137" s="31"/>
      <c r="T137" s="24">
        <v>7113006</v>
      </c>
      <c r="U137" s="24"/>
      <c r="V137" s="24"/>
      <c r="W137" s="24"/>
    </row>
    <row r="138" spans="1:23" ht="14.25" customHeight="1">
      <c r="A138" s="6"/>
      <c r="B138" s="37">
        <v>722</v>
      </c>
      <c r="C138" s="37"/>
      <c r="D138" s="37"/>
      <c r="E138" s="35" t="s">
        <v>664</v>
      </c>
      <c r="F138" s="35"/>
      <c r="G138" s="33" t="s">
        <v>321</v>
      </c>
      <c r="H138" s="33"/>
      <c r="I138" s="33"/>
      <c r="J138" s="33"/>
      <c r="K138" s="9">
        <v>35310</v>
      </c>
      <c r="L138" s="11">
        <v>0</v>
      </c>
      <c r="M138" s="13">
        <v>7610400</v>
      </c>
      <c r="N138" s="24">
        <v>0</v>
      </c>
      <c r="O138" s="24"/>
      <c r="P138" s="31">
        <v>0</v>
      </c>
      <c r="Q138" s="31"/>
      <c r="R138" s="31">
        <v>7610400</v>
      </c>
      <c r="S138" s="31"/>
      <c r="T138" s="24">
        <v>7610400</v>
      </c>
      <c r="U138" s="24"/>
      <c r="V138" s="24"/>
      <c r="W138" s="24"/>
    </row>
    <row r="139" spans="1:23" ht="13.5" customHeight="1">
      <c r="A139" s="6"/>
      <c r="B139" s="37">
        <v>724</v>
      </c>
      <c r="C139" s="37"/>
      <c r="D139" s="37"/>
      <c r="E139" s="35" t="s">
        <v>665</v>
      </c>
      <c r="F139" s="35"/>
      <c r="G139" s="33" t="s">
        <v>322</v>
      </c>
      <c r="H139" s="33"/>
      <c r="I139" s="33"/>
      <c r="J139" s="33"/>
      <c r="K139" s="9">
        <v>35109</v>
      </c>
      <c r="L139" s="11">
        <v>0</v>
      </c>
      <c r="M139" s="13">
        <v>4892400</v>
      </c>
      <c r="N139" s="24">
        <v>0</v>
      </c>
      <c r="O139" s="24"/>
      <c r="P139" s="31">
        <v>0</v>
      </c>
      <c r="Q139" s="31"/>
      <c r="R139" s="31">
        <v>4892400</v>
      </c>
      <c r="S139" s="31"/>
      <c r="T139" s="24">
        <v>4892400</v>
      </c>
      <c r="U139" s="24"/>
      <c r="V139" s="24"/>
      <c r="W139" s="24"/>
    </row>
    <row r="140" spans="1:23" ht="14.25" customHeight="1">
      <c r="A140" s="6"/>
      <c r="B140" s="37">
        <v>729</v>
      </c>
      <c r="C140" s="37"/>
      <c r="D140" s="37"/>
      <c r="E140" s="35" t="s">
        <v>666</v>
      </c>
      <c r="F140" s="35"/>
      <c r="G140" s="33" t="s">
        <v>323</v>
      </c>
      <c r="H140" s="33"/>
      <c r="I140" s="33"/>
      <c r="J140" s="33"/>
      <c r="K140" s="9">
        <v>35712</v>
      </c>
      <c r="L140" s="11">
        <v>-988000</v>
      </c>
      <c r="M140" s="13">
        <v>4348800</v>
      </c>
      <c r="N140" s="24">
        <v>0</v>
      </c>
      <c r="O140" s="24"/>
      <c r="P140" s="31">
        <v>0</v>
      </c>
      <c r="Q140" s="31"/>
      <c r="R140" s="31">
        <v>4348800</v>
      </c>
      <c r="S140" s="31"/>
      <c r="T140" s="24">
        <v>3360800</v>
      </c>
      <c r="U140" s="24"/>
      <c r="V140" s="24"/>
      <c r="W140" s="24"/>
    </row>
    <row r="141" spans="1:23" ht="13.5" customHeight="1">
      <c r="A141" s="6"/>
      <c r="B141" s="37">
        <v>744</v>
      </c>
      <c r="C141" s="37"/>
      <c r="D141" s="37"/>
      <c r="E141" s="35" t="s">
        <v>667</v>
      </c>
      <c r="F141" s="35"/>
      <c r="G141" s="33" t="s">
        <v>324</v>
      </c>
      <c r="H141" s="33"/>
      <c r="I141" s="33"/>
      <c r="J141" s="33"/>
      <c r="K141" s="9">
        <v>35854</v>
      </c>
      <c r="L141" s="11">
        <v>712006</v>
      </c>
      <c r="M141" s="13">
        <v>4348800</v>
      </c>
      <c r="N141" s="24">
        <v>0</v>
      </c>
      <c r="O141" s="24"/>
      <c r="P141" s="31">
        <v>0</v>
      </c>
      <c r="Q141" s="31"/>
      <c r="R141" s="31">
        <v>4348800</v>
      </c>
      <c r="S141" s="31"/>
      <c r="T141" s="24">
        <v>5060806</v>
      </c>
      <c r="U141" s="24"/>
      <c r="V141" s="24"/>
      <c r="W141" s="24"/>
    </row>
    <row r="142" spans="1:23" ht="13.5" customHeight="1">
      <c r="A142" s="6"/>
      <c r="B142" s="37">
        <v>756</v>
      </c>
      <c r="C142" s="37"/>
      <c r="D142" s="37"/>
      <c r="E142" s="35" t="s">
        <v>668</v>
      </c>
      <c r="F142" s="35"/>
      <c r="G142" s="33" t="s">
        <v>325</v>
      </c>
      <c r="H142" s="33"/>
      <c r="I142" s="33"/>
      <c r="J142" s="33"/>
      <c r="K142" s="9">
        <v>35826</v>
      </c>
      <c r="L142" s="11">
        <v>543600</v>
      </c>
      <c r="M142" s="13">
        <v>4348800</v>
      </c>
      <c r="N142" s="24">
        <v>0</v>
      </c>
      <c r="O142" s="24"/>
      <c r="P142" s="31">
        <v>0</v>
      </c>
      <c r="Q142" s="31"/>
      <c r="R142" s="31">
        <v>4348800</v>
      </c>
      <c r="S142" s="31"/>
      <c r="T142" s="24">
        <v>4892400</v>
      </c>
      <c r="U142" s="24"/>
      <c r="V142" s="24"/>
      <c r="W142" s="24"/>
    </row>
    <row r="143" spans="1:23" ht="14.25" customHeight="1">
      <c r="A143" s="6"/>
      <c r="B143" s="37">
        <v>761</v>
      </c>
      <c r="C143" s="37"/>
      <c r="D143" s="37"/>
      <c r="E143" s="35" t="s">
        <v>669</v>
      </c>
      <c r="F143" s="35"/>
      <c r="G143" s="33" t="s">
        <v>326</v>
      </c>
      <c r="H143" s="33"/>
      <c r="I143" s="33"/>
      <c r="J143" s="33"/>
      <c r="K143" s="9">
        <v>36062</v>
      </c>
      <c r="L143" s="11">
        <v>543600</v>
      </c>
      <c r="M143" s="13">
        <v>4348800</v>
      </c>
      <c r="N143" s="24">
        <v>0</v>
      </c>
      <c r="O143" s="24"/>
      <c r="P143" s="31">
        <v>0</v>
      </c>
      <c r="Q143" s="31"/>
      <c r="R143" s="31">
        <v>4348800</v>
      </c>
      <c r="S143" s="31"/>
      <c r="T143" s="24">
        <v>4892400</v>
      </c>
      <c r="U143" s="24"/>
      <c r="V143" s="24"/>
      <c r="W143" s="24"/>
    </row>
    <row r="144" spans="1:23" ht="18" customHeight="1">
      <c r="A144" s="6"/>
      <c r="B144" s="39" t="s">
        <v>531</v>
      </c>
      <c r="C144" s="39"/>
      <c r="D144" s="39"/>
      <c r="E144" s="34" t="s">
        <v>670</v>
      </c>
      <c r="F144" s="34"/>
      <c r="G144" s="34"/>
      <c r="H144" s="27" t="s">
        <v>142</v>
      </c>
      <c r="I144" s="27"/>
      <c r="J144" s="27"/>
      <c r="K144" s="8">
        <v>50</v>
      </c>
      <c r="L144" s="11">
        <v>28065327</v>
      </c>
      <c r="M144" s="12">
        <v>741300000</v>
      </c>
      <c r="N144" s="30">
        <v>552600000</v>
      </c>
      <c r="O144" s="30"/>
      <c r="P144" s="31">
        <v>0</v>
      </c>
      <c r="Q144" s="31"/>
      <c r="R144" s="31">
        <f>SUM(R145:S156)</f>
        <v>180000000</v>
      </c>
      <c r="S144" s="31"/>
      <c r="T144" s="30">
        <v>200790327</v>
      </c>
      <c r="U144" s="30"/>
      <c r="V144" s="27"/>
      <c r="W144" s="27"/>
    </row>
    <row r="145" spans="1:23" ht="13.5" customHeight="1">
      <c r="A145" s="6"/>
      <c r="B145" s="37">
        <v>778</v>
      </c>
      <c r="C145" s="37"/>
      <c r="D145" s="37"/>
      <c r="E145" s="35" t="s">
        <v>671</v>
      </c>
      <c r="F145" s="35"/>
      <c r="G145" s="33" t="s">
        <v>260</v>
      </c>
      <c r="H145" s="33"/>
      <c r="I145" s="33"/>
      <c r="J145" s="33"/>
      <c r="K145" s="9">
        <v>34879</v>
      </c>
      <c r="L145" s="11">
        <v>266300</v>
      </c>
      <c r="M145" s="13">
        <v>15000000</v>
      </c>
      <c r="N145" s="24">
        <v>0</v>
      </c>
      <c r="O145" s="24"/>
      <c r="P145" s="31">
        <v>0</v>
      </c>
      <c r="Q145" s="31"/>
      <c r="R145" s="31">
        <v>15000000</v>
      </c>
      <c r="S145" s="31"/>
      <c r="T145" s="24">
        <v>15266300</v>
      </c>
      <c r="U145" s="24"/>
      <c r="V145" s="24"/>
      <c r="W145" s="24"/>
    </row>
    <row r="146" spans="1:23" ht="13.5" customHeight="1">
      <c r="A146" s="6"/>
      <c r="B146" s="37">
        <v>782</v>
      </c>
      <c r="C146" s="37"/>
      <c r="D146" s="37"/>
      <c r="E146" s="35" t="s">
        <v>672</v>
      </c>
      <c r="F146" s="35"/>
      <c r="G146" s="33" t="s">
        <v>327</v>
      </c>
      <c r="H146" s="33"/>
      <c r="I146" s="33"/>
      <c r="J146" s="33"/>
      <c r="K146" s="9">
        <v>35725</v>
      </c>
      <c r="L146" s="11">
        <v>0</v>
      </c>
      <c r="M146" s="13">
        <v>15000000</v>
      </c>
      <c r="N146" s="24">
        <v>0</v>
      </c>
      <c r="O146" s="24"/>
      <c r="P146" s="31">
        <v>0</v>
      </c>
      <c r="Q146" s="31"/>
      <c r="R146" s="31">
        <v>15000000</v>
      </c>
      <c r="S146" s="31"/>
      <c r="T146" s="24">
        <v>15000000</v>
      </c>
      <c r="U146" s="24"/>
      <c r="V146" s="24"/>
      <c r="W146" s="24"/>
    </row>
    <row r="147" spans="1:23" ht="13.5" customHeight="1">
      <c r="A147" s="6"/>
      <c r="B147" s="37">
        <v>789</v>
      </c>
      <c r="C147" s="37"/>
      <c r="D147" s="37"/>
      <c r="E147" s="35" t="s">
        <v>673</v>
      </c>
      <c r="F147" s="35"/>
      <c r="G147" s="33" t="s">
        <v>329</v>
      </c>
      <c r="H147" s="33"/>
      <c r="I147" s="33"/>
      <c r="J147" s="33"/>
      <c r="K147" s="9">
        <v>35691</v>
      </c>
      <c r="L147" s="11">
        <v>0</v>
      </c>
      <c r="M147" s="13">
        <v>15000000</v>
      </c>
      <c r="N147" s="24">
        <v>0</v>
      </c>
      <c r="O147" s="24"/>
      <c r="P147" s="31">
        <v>0</v>
      </c>
      <c r="Q147" s="31"/>
      <c r="R147" s="31">
        <v>15000000</v>
      </c>
      <c r="S147" s="31"/>
      <c r="T147" s="24">
        <v>15000000</v>
      </c>
      <c r="U147" s="24"/>
      <c r="V147" s="24"/>
      <c r="W147" s="24"/>
    </row>
    <row r="148" spans="1:23" ht="14.25" customHeight="1">
      <c r="A148" s="6"/>
      <c r="B148" s="37">
        <v>790</v>
      </c>
      <c r="C148" s="37"/>
      <c r="D148" s="37"/>
      <c r="E148" s="35" t="s">
        <v>674</v>
      </c>
      <c r="F148" s="35"/>
      <c r="G148" s="33" t="s">
        <v>330</v>
      </c>
      <c r="H148" s="33"/>
      <c r="I148" s="33"/>
      <c r="J148" s="33"/>
      <c r="K148" s="9">
        <v>36059</v>
      </c>
      <c r="L148" s="11">
        <v>15318006</v>
      </c>
      <c r="M148" s="13">
        <v>15000000</v>
      </c>
      <c r="N148" s="24">
        <v>0</v>
      </c>
      <c r="O148" s="24"/>
      <c r="P148" s="31">
        <v>0</v>
      </c>
      <c r="Q148" s="31"/>
      <c r="R148" s="31">
        <v>15000000</v>
      </c>
      <c r="S148" s="31"/>
      <c r="T148" s="24">
        <v>30318006</v>
      </c>
      <c r="U148" s="24"/>
      <c r="V148" s="24"/>
      <c r="W148" s="24"/>
    </row>
    <row r="149" spans="1:23" ht="13.5" customHeight="1">
      <c r="A149" s="6"/>
      <c r="B149" s="37">
        <v>796</v>
      </c>
      <c r="C149" s="37"/>
      <c r="D149" s="37"/>
      <c r="E149" s="35" t="s">
        <v>675</v>
      </c>
      <c r="F149" s="35"/>
      <c r="G149" s="33" t="s">
        <v>331</v>
      </c>
      <c r="H149" s="33"/>
      <c r="I149" s="33"/>
      <c r="J149" s="33"/>
      <c r="K149" s="9">
        <v>36110</v>
      </c>
      <c r="L149" s="11">
        <v>1482000</v>
      </c>
      <c r="M149" s="13">
        <v>15000000</v>
      </c>
      <c r="N149" s="24">
        <v>0</v>
      </c>
      <c r="O149" s="24"/>
      <c r="P149" s="31">
        <v>0</v>
      </c>
      <c r="Q149" s="31"/>
      <c r="R149" s="31">
        <v>15000000</v>
      </c>
      <c r="S149" s="31"/>
      <c r="T149" s="24">
        <v>16482000</v>
      </c>
      <c r="U149" s="24"/>
      <c r="V149" s="24"/>
      <c r="W149" s="24"/>
    </row>
    <row r="150" spans="1:23" ht="13.5" customHeight="1">
      <c r="A150" s="6"/>
      <c r="B150" s="37">
        <v>802</v>
      </c>
      <c r="C150" s="37"/>
      <c r="D150" s="37"/>
      <c r="E150" s="35" t="s">
        <v>676</v>
      </c>
      <c r="F150" s="35"/>
      <c r="G150" s="33" t="s">
        <v>332</v>
      </c>
      <c r="H150" s="33"/>
      <c r="I150" s="33"/>
      <c r="J150" s="33"/>
      <c r="K150" s="9">
        <v>35909</v>
      </c>
      <c r="L150" s="11">
        <v>31800006</v>
      </c>
      <c r="M150" s="13">
        <v>15000000</v>
      </c>
      <c r="N150" s="24">
        <v>0</v>
      </c>
      <c r="O150" s="24"/>
      <c r="P150" s="31">
        <v>0</v>
      </c>
      <c r="Q150" s="31"/>
      <c r="R150" s="31">
        <v>15000000</v>
      </c>
      <c r="S150" s="31"/>
      <c r="T150" s="24">
        <v>46800006</v>
      </c>
      <c r="U150" s="24"/>
      <c r="V150" s="24"/>
      <c r="W150" s="24"/>
    </row>
    <row r="151" spans="1:23" ht="14.25" customHeight="1">
      <c r="A151" s="6"/>
      <c r="B151" s="37">
        <v>804</v>
      </c>
      <c r="C151" s="37"/>
      <c r="D151" s="37"/>
      <c r="E151" s="35" t="s">
        <v>677</v>
      </c>
      <c r="F151" s="35"/>
      <c r="G151" s="33" t="s">
        <v>333</v>
      </c>
      <c r="H151" s="33"/>
      <c r="I151" s="33"/>
      <c r="J151" s="33"/>
      <c r="K151" s="9">
        <v>35837</v>
      </c>
      <c r="L151" s="11">
        <v>318006</v>
      </c>
      <c r="M151" s="13">
        <v>15000000</v>
      </c>
      <c r="N151" s="24">
        <v>0</v>
      </c>
      <c r="O151" s="24"/>
      <c r="P151" s="31">
        <v>0</v>
      </c>
      <c r="Q151" s="31"/>
      <c r="R151" s="31">
        <v>15000000</v>
      </c>
      <c r="S151" s="31"/>
      <c r="T151" s="24">
        <v>15318006</v>
      </c>
      <c r="U151" s="24"/>
      <c r="V151" s="24"/>
      <c r="W151" s="24"/>
    </row>
    <row r="152" spans="1:23" ht="13.5" customHeight="1">
      <c r="A152" s="6"/>
      <c r="B152" s="37">
        <v>814</v>
      </c>
      <c r="C152" s="37"/>
      <c r="D152" s="37"/>
      <c r="E152" s="35" t="s">
        <v>678</v>
      </c>
      <c r="F152" s="35"/>
      <c r="G152" s="33" t="s">
        <v>334</v>
      </c>
      <c r="H152" s="33"/>
      <c r="I152" s="33"/>
      <c r="J152" s="33"/>
      <c r="K152" s="9">
        <v>36083</v>
      </c>
      <c r="L152" s="11">
        <v>15318006</v>
      </c>
      <c r="M152" s="13">
        <v>15000000</v>
      </c>
      <c r="N152" s="24">
        <v>0</v>
      </c>
      <c r="O152" s="24"/>
      <c r="P152" s="31">
        <v>0</v>
      </c>
      <c r="Q152" s="31"/>
      <c r="R152" s="31">
        <v>15000000</v>
      </c>
      <c r="S152" s="31"/>
      <c r="T152" s="24">
        <v>30318006</v>
      </c>
      <c r="U152" s="24"/>
      <c r="V152" s="24"/>
      <c r="W152" s="24"/>
    </row>
    <row r="153" spans="1:23" ht="13.5" customHeight="1">
      <c r="A153" s="6"/>
      <c r="B153" s="37">
        <v>816</v>
      </c>
      <c r="C153" s="37"/>
      <c r="D153" s="37"/>
      <c r="E153" s="35" t="s">
        <v>679</v>
      </c>
      <c r="F153" s="35"/>
      <c r="G153" s="33" t="s">
        <v>191</v>
      </c>
      <c r="H153" s="33"/>
      <c r="I153" s="33"/>
      <c r="J153" s="33"/>
      <c r="K153" s="9">
        <v>35821</v>
      </c>
      <c r="L153" s="11">
        <v>0</v>
      </c>
      <c r="M153" s="13">
        <v>15000000</v>
      </c>
      <c r="N153" s="24">
        <v>0</v>
      </c>
      <c r="O153" s="24"/>
      <c r="P153" s="31">
        <v>0</v>
      </c>
      <c r="Q153" s="31"/>
      <c r="R153" s="31">
        <v>15000000</v>
      </c>
      <c r="S153" s="31"/>
      <c r="T153" s="24">
        <v>15000000</v>
      </c>
      <c r="U153" s="24"/>
      <c r="V153" s="24"/>
      <c r="W153" s="24"/>
    </row>
    <row r="154" spans="1:23" ht="13.5" customHeight="1">
      <c r="A154" s="6"/>
      <c r="B154" s="37">
        <v>821</v>
      </c>
      <c r="C154" s="37"/>
      <c r="D154" s="37"/>
      <c r="E154" s="35" t="s">
        <v>680</v>
      </c>
      <c r="F154" s="35"/>
      <c r="G154" s="33" t="s">
        <v>335</v>
      </c>
      <c r="H154" s="33"/>
      <c r="I154" s="33"/>
      <c r="J154" s="33"/>
      <c r="K154" s="9">
        <v>35605</v>
      </c>
      <c r="L154" s="11">
        <v>0</v>
      </c>
      <c r="M154" s="13">
        <v>15000000</v>
      </c>
      <c r="N154" s="24">
        <v>0</v>
      </c>
      <c r="O154" s="24"/>
      <c r="P154" s="31">
        <v>0</v>
      </c>
      <c r="Q154" s="31"/>
      <c r="R154" s="31">
        <v>15000000</v>
      </c>
      <c r="S154" s="31"/>
      <c r="T154" s="24">
        <v>15000000</v>
      </c>
      <c r="U154" s="24"/>
      <c r="V154" s="24"/>
      <c r="W154" s="24"/>
    </row>
    <row r="155" spans="1:23" ht="13.5" customHeight="1">
      <c r="A155" s="6"/>
      <c r="B155" s="37">
        <v>823</v>
      </c>
      <c r="C155" s="37"/>
      <c r="D155" s="37"/>
      <c r="E155" s="35" t="s">
        <v>681</v>
      </c>
      <c r="F155" s="35"/>
      <c r="G155" s="33" t="s">
        <v>286</v>
      </c>
      <c r="H155" s="33"/>
      <c r="I155" s="33"/>
      <c r="J155" s="33"/>
      <c r="K155" s="9">
        <v>36114</v>
      </c>
      <c r="L155" s="11">
        <v>0</v>
      </c>
      <c r="M155" s="13">
        <v>15000000</v>
      </c>
      <c r="N155" s="24">
        <v>0</v>
      </c>
      <c r="O155" s="24"/>
      <c r="P155" s="31">
        <v>0</v>
      </c>
      <c r="Q155" s="31"/>
      <c r="R155" s="31">
        <v>15000000</v>
      </c>
      <c r="S155" s="31"/>
      <c r="T155" s="24">
        <v>15000000</v>
      </c>
      <c r="U155" s="24"/>
      <c r="V155" s="24"/>
      <c r="W155" s="24"/>
    </row>
    <row r="156" spans="1:23" ht="13.5" customHeight="1">
      <c r="A156" s="6"/>
      <c r="B156" s="37">
        <v>824</v>
      </c>
      <c r="C156" s="37"/>
      <c r="D156" s="37"/>
      <c r="E156" s="35" t="s">
        <v>682</v>
      </c>
      <c r="F156" s="35"/>
      <c r="G156" s="33" t="s">
        <v>336</v>
      </c>
      <c r="H156" s="33"/>
      <c r="I156" s="33"/>
      <c r="J156" s="33"/>
      <c r="K156" s="9">
        <v>35957</v>
      </c>
      <c r="L156" s="11">
        <v>0</v>
      </c>
      <c r="M156" s="13">
        <v>15000000</v>
      </c>
      <c r="N156" s="24">
        <v>0</v>
      </c>
      <c r="O156" s="24"/>
      <c r="P156" s="31">
        <v>0</v>
      </c>
      <c r="Q156" s="31"/>
      <c r="R156" s="31">
        <v>15000000</v>
      </c>
      <c r="S156" s="31"/>
      <c r="T156" s="24">
        <v>15000000</v>
      </c>
      <c r="U156" s="24"/>
      <c r="V156" s="24"/>
      <c r="W156" s="24"/>
    </row>
    <row r="157" spans="1:23" ht="18" customHeight="1">
      <c r="A157" s="6"/>
      <c r="B157" s="39" t="s">
        <v>531</v>
      </c>
      <c r="C157" s="39"/>
      <c r="D157" s="39"/>
      <c r="E157" s="34" t="s">
        <v>683</v>
      </c>
      <c r="F157" s="34"/>
      <c r="G157" s="34"/>
      <c r="H157" s="27" t="s">
        <v>142</v>
      </c>
      <c r="I157" s="27"/>
      <c r="J157" s="27"/>
      <c r="K157" s="8">
        <v>57</v>
      </c>
      <c r="L157" s="11">
        <v>7752580</v>
      </c>
      <c r="M157" s="12">
        <v>237460409</v>
      </c>
      <c r="N157" s="30">
        <v>212747620</v>
      </c>
      <c r="O157" s="30"/>
      <c r="P157" s="31">
        <v>4280400</v>
      </c>
      <c r="Q157" s="31"/>
      <c r="R157" s="31">
        <f>SUM(R158:S168)</f>
        <v>21639509</v>
      </c>
      <c r="S157" s="31"/>
      <c r="T157" s="30">
        <v>30356489</v>
      </c>
      <c r="U157" s="30"/>
      <c r="V157" s="27"/>
      <c r="W157" s="27"/>
    </row>
    <row r="158" spans="1:23" ht="13.5" customHeight="1">
      <c r="A158" s="6"/>
      <c r="B158" s="37">
        <v>828</v>
      </c>
      <c r="C158" s="37"/>
      <c r="D158" s="37"/>
      <c r="E158" s="35" t="s">
        <v>684</v>
      </c>
      <c r="F158" s="35"/>
      <c r="G158" s="33" t="s">
        <v>337</v>
      </c>
      <c r="H158" s="33"/>
      <c r="I158" s="33"/>
      <c r="J158" s="33"/>
      <c r="K158" s="9">
        <v>35050</v>
      </c>
      <c r="L158" s="11">
        <v>0</v>
      </c>
      <c r="M158" s="13">
        <v>8297189</v>
      </c>
      <c r="N158" s="24">
        <v>6159600</v>
      </c>
      <c r="O158" s="24"/>
      <c r="P158" s="31">
        <v>0</v>
      </c>
      <c r="Q158" s="31"/>
      <c r="R158" s="31">
        <v>2137589</v>
      </c>
      <c r="S158" s="31"/>
      <c r="T158" s="24">
        <v>2137589</v>
      </c>
      <c r="U158" s="24"/>
      <c r="V158" s="24"/>
      <c r="W158" s="24"/>
    </row>
    <row r="159" spans="1:23" ht="13.5" customHeight="1">
      <c r="A159" s="6"/>
      <c r="B159" s="37">
        <v>832</v>
      </c>
      <c r="C159" s="37"/>
      <c r="D159" s="37"/>
      <c r="E159" s="35" t="s">
        <v>685</v>
      </c>
      <c r="F159" s="35"/>
      <c r="G159" s="33" t="s">
        <v>338</v>
      </c>
      <c r="H159" s="33"/>
      <c r="I159" s="33"/>
      <c r="J159" s="33"/>
      <c r="K159" s="9">
        <v>35522</v>
      </c>
      <c r="L159" s="11">
        <v>3959370</v>
      </c>
      <c r="M159" s="13">
        <v>3132000</v>
      </c>
      <c r="N159" s="24">
        <v>0</v>
      </c>
      <c r="O159" s="24"/>
      <c r="P159" s="31">
        <v>0</v>
      </c>
      <c r="Q159" s="31"/>
      <c r="R159" s="31">
        <v>3132000</v>
      </c>
      <c r="S159" s="31"/>
      <c r="T159" s="24">
        <v>7091370</v>
      </c>
      <c r="U159" s="24"/>
      <c r="V159" s="24"/>
      <c r="W159" s="24"/>
    </row>
    <row r="160" spans="1:23" ht="13.5" customHeight="1">
      <c r="A160" s="6"/>
      <c r="B160" s="37">
        <v>842</v>
      </c>
      <c r="C160" s="37"/>
      <c r="D160" s="37"/>
      <c r="E160" s="35" t="s">
        <v>686</v>
      </c>
      <c r="F160" s="35"/>
      <c r="G160" s="33" t="s">
        <v>339</v>
      </c>
      <c r="H160" s="33"/>
      <c r="I160" s="33"/>
      <c r="J160" s="33"/>
      <c r="K160" s="9">
        <v>35822</v>
      </c>
      <c r="L160" s="11">
        <v>-18890</v>
      </c>
      <c r="M160" s="13">
        <v>5115600</v>
      </c>
      <c r="N160" s="24">
        <v>3758400</v>
      </c>
      <c r="O160" s="24"/>
      <c r="P160" s="31">
        <v>0</v>
      </c>
      <c r="Q160" s="31"/>
      <c r="R160" s="31">
        <v>1357200</v>
      </c>
      <c r="S160" s="31"/>
      <c r="T160" s="24">
        <v>1338310</v>
      </c>
      <c r="U160" s="24"/>
      <c r="V160" s="24"/>
      <c r="W160" s="24"/>
    </row>
    <row r="161" spans="1:23" ht="13.5" customHeight="1">
      <c r="A161" s="6"/>
      <c r="B161" s="37">
        <v>844</v>
      </c>
      <c r="C161" s="37"/>
      <c r="D161" s="37"/>
      <c r="E161" s="35" t="s">
        <v>687</v>
      </c>
      <c r="F161" s="35"/>
      <c r="G161" s="33" t="s">
        <v>340</v>
      </c>
      <c r="H161" s="33"/>
      <c r="I161" s="33"/>
      <c r="J161" s="33"/>
      <c r="K161" s="9">
        <v>36115</v>
      </c>
      <c r="L161" s="11">
        <v>40290</v>
      </c>
      <c r="M161" s="13">
        <v>4776300</v>
      </c>
      <c r="N161" s="24">
        <v>3758400</v>
      </c>
      <c r="O161" s="24"/>
      <c r="P161" s="31">
        <v>0</v>
      </c>
      <c r="Q161" s="31"/>
      <c r="R161" s="31">
        <v>1017900</v>
      </c>
      <c r="S161" s="31"/>
      <c r="T161" s="24">
        <v>1058190</v>
      </c>
      <c r="U161" s="24"/>
      <c r="V161" s="24"/>
      <c r="W161" s="24"/>
    </row>
    <row r="162" spans="1:23" ht="13.5" customHeight="1">
      <c r="A162" s="6"/>
      <c r="B162" s="37">
        <v>845</v>
      </c>
      <c r="C162" s="37"/>
      <c r="D162" s="37"/>
      <c r="E162" s="35" t="s">
        <v>688</v>
      </c>
      <c r="F162" s="35"/>
      <c r="G162" s="33" t="s">
        <v>341</v>
      </c>
      <c r="H162" s="33"/>
      <c r="I162" s="33"/>
      <c r="J162" s="33"/>
      <c r="K162" s="9">
        <v>35854</v>
      </c>
      <c r="L162" s="11">
        <v>-31890</v>
      </c>
      <c r="M162" s="13">
        <v>5251320</v>
      </c>
      <c r="N162" s="24">
        <v>3758400</v>
      </c>
      <c r="O162" s="24"/>
      <c r="P162" s="31">
        <v>0</v>
      </c>
      <c r="Q162" s="31"/>
      <c r="R162" s="31">
        <v>1492920</v>
      </c>
      <c r="S162" s="31"/>
      <c r="T162" s="24">
        <v>1461030</v>
      </c>
      <c r="U162" s="24"/>
      <c r="V162" s="24"/>
      <c r="W162" s="24"/>
    </row>
    <row r="163" spans="1:23" ht="13.5" customHeight="1">
      <c r="A163" s="6"/>
      <c r="B163" s="37">
        <v>846</v>
      </c>
      <c r="C163" s="37"/>
      <c r="D163" s="37"/>
      <c r="E163" s="35" t="s">
        <v>689</v>
      </c>
      <c r="F163" s="35"/>
      <c r="G163" s="33" t="s">
        <v>342</v>
      </c>
      <c r="H163" s="33"/>
      <c r="I163" s="33"/>
      <c r="J163" s="33"/>
      <c r="K163" s="9">
        <v>35301</v>
      </c>
      <c r="L163" s="11">
        <v>40290</v>
      </c>
      <c r="M163" s="13">
        <v>4959000</v>
      </c>
      <c r="N163" s="24">
        <v>0</v>
      </c>
      <c r="O163" s="24"/>
      <c r="P163" s="31">
        <v>0</v>
      </c>
      <c r="Q163" s="31"/>
      <c r="R163" s="31">
        <v>4959000</v>
      </c>
      <c r="S163" s="31"/>
      <c r="T163" s="24">
        <v>4999290</v>
      </c>
      <c r="U163" s="24"/>
      <c r="V163" s="24"/>
      <c r="W163" s="24"/>
    </row>
    <row r="164" spans="1:23" ht="13.5" customHeight="1">
      <c r="A164" s="6"/>
      <c r="B164" s="37">
        <v>849</v>
      </c>
      <c r="C164" s="37"/>
      <c r="D164" s="37"/>
      <c r="E164" s="35" t="s">
        <v>690</v>
      </c>
      <c r="F164" s="35"/>
      <c r="G164" s="33" t="s">
        <v>343</v>
      </c>
      <c r="H164" s="33"/>
      <c r="I164" s="33"/>
      <c r="J164" s="33"/>
      <c r="K164" s="9">
        <v>35319</v>
      </c>
      <c r="L164" s="11">
        <v>0</v>
      </c>
      <c r="M164" s="13">
        <v>3132000</v>
      </c>
      <c r="N164" s="24">
        <v>0</v>
      </c>
      <c r="O164" s="24"/>
      <c r="P164" s="31">
        <v>0</v>
      </c>
      <c r="Q164" s="31"/>
      <c r="R164" s="31">
        <v>3132000</v>
      </c>
      <c r="S164" s="31"/>
      <c r="T164" s="24">
        <v>3132000</v>
      </c>
      <c r="U164" s="24"/>
      <c r="V164" s="24"/>
      <c r="W164" s="24"/>
    </row>
    <row r="165" spans="1:23" ht="13.5" customHeight="1">
      <c r="A165" s="6"/>
      <c r="B165" s="37">
        <v>851</v>
      </c>
      <c r="C165" s="37"/>
      <c r="D165" s="37"/>
      <c r="E165" s="35" t="s">
        <v>691</v>
      </c>
      <c r="F165" s="35"/>
      <c r="G165" s="33" t="s">
        <v>344</v>
      </c>
      <c r="H165" s="33"/>
      <c r="I165" s="33"/>
      <c r="J165" s="33"/>
      <c r="K165" s="9">
        <v>36024</v>
      </c>
      <c r="L165" s="11">
        <v>40290</v>
      </c>
      <c r="M165" s="13">
        <v>5298300</v>
      </c>
      <c r="N165" s="24">
        <v>4280400</v>
      </c>
      <c r="O165" s="24"/>
      <c r="P165" s="31">
        <v>0</v>
      </c>
      <c r="Q165" s="31"/>
      <c r="R165" s="31">
        <v>1017900</v>
      </c>
      <c r="S165" s="31"/>
      <c r="T165" s="24">
        <v>1058190</v>
      </c>
      <c r="U165" s="24"/>
      <c r="V165" s="24"/>
      <c r="W165" s="24"/>
    </row>
    <row r="166" spans="1:23" ht="14.25" customHeight="1">
      <c r="A166" s="6"/>
      <c r="B166" s="37">
        <v>861</v>
      </c>
      <c r="C166" s="37"/>
      <c r="D166" s="37"/>
      <c r="E166" s="35" t="s">
        <v>692</v>
      </c>
      <c r="F166" s="35"/>
      <c r="G166" s="33" t="s">
        <v>345</v>
      </c>
      <c r="H166" s="33"/>
      <c r="I166" s="33"/>
      <c r="J166" s="33"/>
      <c r="K166" s="9">
        <v>36134</v>
      </c>
      <c r="L166" s="11">
        <v>-907710</v>
      </c>
      <c r="M166" s="13">
        <v>5298300</v>
      </c>
      <c r="N166" s="24">
        <v>4280400</v>
      </c>
      <c r="O166" s="24"/>
      <c r="P166" s="31">
        <v>0</v>
      </c>
      <c r="Q166" s="31"/>
      <c r="R166" s="31">
        <v>1017900</v>
      </c>
      <c r="S166" s="31"/>
      <c r="T166" s="24">
        <v>110190</v>
      </c>
      <c r="U166" s="24"/>
      <c r="V166" s="24"/>
      <c r="W166" s="24"/>
    </row>
    <row r="167" spans="1:23" ht="14.25" customHeight="1">
      <c r="A167" s="6"/>
      <c r="B167" s="37">
        <v>872</v>
      </c>
      <c r="C167" s="37"/>
      <c r="D167" s="37"/>
      <c r="E167" s="35" t="s">
        <v>693</v>
      </c>
      <c r="F167" s="35"/>
      <c r="G167" s="33" t="s">
        <v>346</v>
      </c>
      <c r="H167" s="33"/>
      <c r="I167" s="33"/>
      <c r="J167" s="33"/>
      <c r="K167" s="9">
        <v>35947</v>
      </c>
      <c r="L167" s="11">
        <v>40290</v>
      </c>
      <c r="M167" s="13">
        <v>5115600</v>
      </c>
      <c r="N167" s="24">
        <v>3758400</v>
      </c>
      <c r="O167" s="24"/>
      <c r="P167" s="31">
        <v>0</v>
      </c>
      <c r="Q167" s="31"/>
      <c r="R167" s="31">
        <v>1357200</v>
      </c>
      <c r="S167" s="31"/>
      <c r="T167" s="24">
        <v>1397490</v>
      </c>
      <c r="U167" s="24"/>
      <c r="V167" s="24"/>
      <c r="W167" s="24"/>
    </row>
    <row r="168" spans="1:23" ht="13.5" customHeight="1">
      <c r="A168" s="6"/>
      <c r="B168" s="37">
        <v>882</v>
      </c>
      <c r="C168" s="37"/>
      <c r="D168" s="37"/>
      <c r="E168" s="35" t="s">
        <v>694</v>
      </c>
      <c r="F168" s="35"/>
      <c r="G168" s="33" t="s">
        <v>347</v>
      </c>
      <c r="H168" s="33"/>
      <c r="I168" s="33"/>
      <c r="J168" s="33"/>
      <c r="K168" s="9">
        <v>35915</v>
      </c>
      <c r="L168" s="11">
        <v>32890</v>
      </c>
      <c r="M168" s="13">
        <v>4776300</v>
      </c>
      <c r="N168" s="24">
        <v>3758400</v>
      </c>
      <c r="O168" s="24"/>
      <c r="P168" s="31">
        <v>0</v>
      </c>
      <c r="Q168" s="31"/>
      <c r="R168" s="31">
        <v>1017900</v>
      </c>
      <c r="S168" s="31"/>
      <c r="T168" s="24">
        <v>1050790</v>
      </c>
      <c r="U168" s="24"/>
      <c r="V168" s="24"/>
      <c r="W168" s="24"/>
    </row>
    <row r="169" spans="1:23" ht="18" customHeight="1">
      <c r="A169" s="6"/>
      <c r="B169" s="39" t="s">
        <v>531</v>
      </c>
      <c r="C169" s="39"/>
      <c r="D169" s="39"/>
      <c r="E169" s="34" t="s">
        <v>695</v>
      </c>
      <c r="F169" s="34"/>
      <c r="G169" s="34"/>
      <c r="H169" s="27" t="s">
        <v>142</v>
      </c>
      <c r="I169" s="27"/>
      <c r="J169" s="27"/>
      <c r="K169" s="8">
        <v>58</v>
      </c>
      <c r="L169" s="11">
        <v>6808150</v>
      </c>
      <c r="M169" s="12">
        <v>263860560</v>
      </c>
      <c r="N169" s="30">
        <v>229839200</v>
      </c>
      <c r="O169" s="30"/>
      <c r="P169" s="31">
        <v>0</v>
      </c>
      <c r="Q169" s="31"/>
      <c r="R169" s="31">
        <f>SUM(R170:S178)</f>
        <v>27577260</v>
      </c>
      <c r="S169" s="31"/>
      <c r="T169" s="30">
        <v>33312710</v>
      </c>
      <c r="U169" s="30"/>
      <c r="V169" s="27"/>
      <c r="W169" s="27"/>
    </row>
    <row r="170" spans="1:23" ht="13.5" customHeight="1">
      <c r="A170" s="6"/>
      <c r="B170" s="37">
        <v>885</v>
      </c>
      <c r="C170" s="37"/>
      <c r="D170" s="37"/>
      <c r="E170" s="35" t="s">
        <v>696</v>
      </c>
      <c r="F170" s="35"/>
      <c r="G170" s="33" t="s">
        <v>348</v>
      </c>
      <c r="H170" s="33"/>
      <c r="I170" s="33"/>
      <c r="J170" s="33"/>
      <c r="K170" s="9">
        <v>35202</v>
      </c>
      <c r="L170" s="11">
        <v>0</v>
      </c>
      <c r="M170" s="13">
        <v>6681600</v>
      </c>
      <c r="N170" s="24">
        <v>0</v>
      </c>
      <c r="O170" s="24"/>
      <c r="P170" s="31">
        <v>0</v>
      </c>
      <c r="Q170" s="31"/>
      <c r="R170" s="31">
        <v>6681600</v>
      </c>
      <c r="S170" s="31"/>
      <c r="T170" s="24">
        <v>6681600</v>
      </c>
      <c r="U170" s="24"/>
      <c r="V170" s="24"/>
      <c r="W170" s="24"/>
    </row>
    <row r="171" spans="1:23" ht="13.5" customHeight="1">
      <c r="A171" s="6"/>
      <c r="B171" s="37">
        <v>894</v>
      </c>
      <c r="C171" s="37"/>
      <c r="D171" s="37"/>
      <c r="E171" s="35" t="s">
        <v>697</v>
      </c>
      <c r="F171" s="35"/>
      <c r="G171" s="33" t="s">
        <v>350</v>
      </c>
      <c r="H171" s="33"/>
      <c r="I171" s="33"/>
      <c r="J171" s="33"/>
      <c r="K171" s="9">
        <v>36012</v>
      </c>
      <c r="L171" s="11">
        <v>40290</v>
      </c>
      <c r="M171" s="13">
        <v>5298300</v>
      </c>
      <c r="N171" s="24">
        <v>4280400</v>
      </c>
      <c r="O171" s="24"/>
      <c r="P171" s="31">
        <v>0</v>
      </c>
      <c r="Q171" s="31"/>
      <c r="R171" s="31">
        <v>1017900</v>
      </c>
      <c r="S171" s="31"/>
      <c r="T171" s="24">
        <v>1058190</v>
      </c>
      <c r="U171" s="24"/>
      <c r="V171" s="24"/>
      <c r="W171" s="24"/>
    </row>
    <row r="172" spans="1:23" ht="13.5" customHeight="1">
      <c r="A172" s="6"/>
      <c r="B172" s="37">
        <v>895</v>
      </c>
      <c r="C172" s="37"/>
      <c r="D172" s="37"/>
      <c r="E172" s="35" t="s">
        <v>698</v>
      </c>
      <c r="F172" s="35"/>
      <c r="G172" s="33" t="s">
        <v>351</v>
      </c>
      <c r="H172" s="33"/>
      <c r="I172" s="33"/>
      <c r="J172" s="33"/>
      <c r="K172" s="9">
        <v>35911</v>
      </c>
      <c r="L172" s="11">
        <v>1211000</v>
      </c>
      <c r="M172" s="13">
        <v>6055200</v>
      </c>
      <c r="N172" s="24">
        <v>0</v>
      </c>
      <c r="O172" s="24"/>
      <c r="P172" s="31">
        <v>0</v>
      </c>
      <c r="Q172" s="31"/>
      <c r="R172" s="31">
        <v>6055200</v>
      </c>
      <c r="S172" s="31"/>
      <c r="T172" s="24">
        <v>7266200</v>
      </c>
      <c r="U172" s="24"/>
      <c r="V172" s="24"/>
      <c r="W172" s="24"/>
    </row>
    <row r="173" spans="1:23" ht="14.25" customHeight="1">
      <c r="A173" s="6"/>
      <c r="B173" s="37">
        <v>897</v>
      </c>
      <c r="C173" s="37"/>
      <c r="D173" s="37"/>
      <c r="E173" s="35" t="s">
        <v>699</v>
      </c>
      <c r="F173" s="35"/>
      <c r="G173" s="33" t="s">
        <v>352</v>
      </c>
      <c r="H173" s="33"/>
      <c r="I173" s="33"/>
      <c r="J173" s="33"/>
      <c r="K173" s="9">
        <v>35842</v>
      </c>
      <c r="L173" s="11">
        <v>0</v>
      </c>
      <c r="M173" s="13">
        <v>4019400</v>
      </c>
      <c r="N173" s="24">
        <v>0</v>
      </c>
      <c r="O173" s="24"/>
      <c r="P173" s="31">
        <v>0</v>
      </c>
      <c r="Q173" s="31"/>
      <c r="R173" s="31">
        <v>4019400</v>
      </c>
      <c r="S173" s="31"/>
      <c r="T173" s="24">
        <v>4019400</v>
      </c>
      <c r="U173" s="24"/>
      <c r="V173" s="24"/>
      <c r="W173" s="24"/>
    </row>
    <row r="174" spans="1:23" ht="13.5" customHeight="1">
      <c r="A174" s="6"/>
      <c r="B174" s="37">
        <v>903</v>
      </c>
      <c r="C174" s="37"/>
      <c r="D174" s="37"/>
      <c r="E174" s="35" t="s">
        <v>700</v>
      </c>
      <c r="F174" s="35"/>
      <c r="G174" s="33" t="s">
        <v>353</v>
      </c>
      <c r="H174" s="33"/>
      <c r="I174" s="33"/>
      <c r="J174" s="33"/>
      <c r="K174" s="9">
        <v>35933</v>
      </c>
      <c r="L174" s="11">
        <v>-433710</v>
      </c>
      <c r="M174" s="13">
        <v>5371380</v>
      </c>
      <c r="N174" s="24">
        <v>3132000</v>
      </c>
      <c r="O174" s="24"/>
      <c r="P174" s="31">
        <v>0</v>
      </c>
      <c r="Q174" s="31"/>
      <c r="R174" s="31">
        <v>2239380</v>
      </c>
      <c r="S174" s="31"/>
      <c r="T174" s="24">
        <v>1805670</v>
      </c>
      <c r="U174" s="24"/>
      <c r="V174" s="24"/>
      <c r="W174" s="24"/>
    </row>
    <row r="175" spans="1:23" ht="13.5" customHeight="1">
      <c r="A175" s="6"/>
      <c r="B175" s="37">
        <v>906</v>
      </c>
      <c r="C175" s="37"/>
      <c r="D175" s="37"/>
      <c r="E175" s="35" t="s">
        <v>701</v>
      </c>
      <c r="F175" s="35"/>
      <c r="G175" s="33" t="s">
        <v>354</v>
      </c>
      <c r="H175" s="33"/>
      <c r="I175" s="33"/>
      <c r="J175" s="33"/>
      <c r="K175" s="9">
        <v>35827</v>
      </c>
      <c r="L175" s="11">
        <v>0</v>
      </c>
      <c r="M175" s="13">
        <v>2192400</v>
      </c>
      <c r="N175" s="24">
        <v>0</v>
      </c>
      <c r="O175" s="24"/>
      <c r="P175" s="31">
        <v>0</v>
      </c>
      <c r="Q175" s="31"/>
      <c r="R175" s="31">
        <v>2192400</v>
      </c>
      <c r="S175" s="31"/>
      <c r="T175" s="24">
        <v>2192400</v>
      </c>
      <c r="U175" s="24"/>
      <c r="V175" s="24"/>
      <c r="W175" s="24"/>
    </row>
    <row r="176" spans="1:23" ht="13.5" customHeight="1">
      <c r="A176" s="6"/>
      <c r="B176" s="37">
        <v>916</v>
      </c>
      <c r="C176" s="37"/>
      <c r="D176" s="37"/>
      <c r="E176" s="35" t="s">
        <v>702</v>
      </c>
      <c r="F176" s="35"/>
      <c r="G176" s="33" t="s">
        <v>355</v>
      </c>
      <c r="H176" s="33"/>
      <c r="I176" s="33"/>
      <c r="J176" s="33"/>
      <c r="K176" s="9">
        <v>36136</v>
      </c>
      <c r="L176" s="11">
        <v>0</v>
      </c>
      <c r="M176" s="13">
        <v>6023880</v>
      </c>
      <c r="N176" s="24">
        <v>4802400</v>
      </c>
      <c r="O176" s="24"/>
      <c r="P176" s="31">
        <v>0</v>
      </c>
      <c r="Q176" s="31"/>
      <c r="R176" s="31">
        <v>1221480</v>
      </c>
      <c r="S176" s="31"/>
      <c r="T176" s="24">
        <v>1221480</v>
      </c>
      <c r="U176" s="24"/>
      <c r="V176" s="24"/>
      <c r="W176" s="24"/>
    </row>
    <row r="177" spans="1:23" ht="14.25" customHeight="1">
      <c r="A177" s="6"/>
      <c r="B177" s="37">
        <v>922</v>
      </c>
      <c r="C177" s="37"/>
      <c r="D177" s="37"/>
      <c r="E177" s="35" t="s">
        <v>703</v>
      </c>
      <c r="F177" s="35"/>
      <c r="G177" s="33" t="s">
        <v>356</v>
      </c>
      <c r="H177" s="33"/>
      <c r="I177" s="33"/>
      <c r="J177" s="33"/>
      <c r="K177" s="9">
        <v>35919</v>
      </c>
      <c r="L177" s="11">
        <v>40290</v>
      </c>
      <c r="M177" s="13">
        <v>4776300</v>
      </c>
      <c r="N177" s="24">
        <v>3758400</v>
      </c>
      <c r="O177" s="24"/>
      <c r="P177" s="31">
        <v>0</v>
      </c>
      <c r="Q177" s="31"/>
      <c r="R177" s="31">
        <v>1017900</v>
      </c>
      <c r="S177" s="31"/>
      <c r="T177" s="24">
        <v>1058190</v>
      </c>
      <c r="U177" s="24"/>
      <c r="V177" s="24"/>
      <c r="W177" s="24"/>
    </row>
    <row r="178" spans="1:23" ht="13.5" customHeight="1">
      <c r="A178" s="6"/>
      <c r="B178" s="37">
        <v>926</v>
      </c>
      <c r="C178" s="37"/>
      <c r="D178" s="37"/>
      <c r="E178" s="35" t="s">
        <v>704</v>
      </c>
      <c r="F178" s="35"/>
      <c r="G178" s="33" t="s">
        <v>357</v>
      </c>
      <c r="H178" s="33"/>
      <c r="I178" s="33"/>
      <c r="J178" s="33"/>
      <c r="K178" s="9">
        <v>36040</v>
      </c>
      <c r="L178" s="11">
        <v>0</v>
      </c>
      <c r="M178" s="13">
        <v>3132000</v>
      </c>
      <c r="N178" s="24">
        <v>0</v>
      </c>
      <c r="O178" s="24"/>
      <c r="P178" s="31">
        <v>0</v>
      </c>
      <c r="Q178" s="31"/>
      <c r="R178" s="31">
        <v>3132000</v>
      </c>
      <c r="S178" s="31"/>
      <c r="T178" s="24">
        <v>3132000</v>
      </c>
      <c r="U178" s="24"/>
      <c r="V178" s="24"/>
      <c r="W178" s="24"/>
    </row>
    <row r="179" spans="1:23" ht="18" customHeight="1">
      <c r="A179" s="6"/>
      <c r="B179" s="39" t="s">
        <v>531</v>
      </c>
      <c r="C179" s="39"/>
      <c r="D179" s="39"/>
      <c r="E179" s="34" t="s">
        <v>705</v>
      </c>
      <c r="F179" s="34"/>
      <c r="G179" s="34"/>
      <c r="H179" s="27" t="s">
        <v>142</v>
      </c>
      <c r="I179" s="27"/>
      <c r="J179" s="27"/>
      <c r="K179" s="8">
        <v>53</v>
      </c>
      <c r="L179" s="11">
        <v>311701</v>
      </c>
      <c r="M179" s="12">
        <v>220049100</v>
      </c>
      <c r="N179" s="30">
        <v>206995010</v>
      </c>
      <c r="O179" s="30"/>
      <c r="P179" s="31">
        <v>3758400</v>
      </c>
      <c r="Q179" s="31"/>
      <c r="R179" s="31">
        <f>SUM(R180:S185)</f>
        <v>9568260</v>
      </c>
      <c r="S179" s="31"/>
      <c r="T179" s="30">
        <v>7863911</v>
      </c>
      <c r="U179" s="30"/>
      <c r="V179" s="27"/>
      <c r="W179" s="27"/>
    </row>
    <row r="180" spans="1:23" ht="14.25" customHeight="1">
      <c r="A180" s="6"/>
      <c r="B180" s="37">
        <v>954</v>
      </c>
      <c r="C180" s="37"/>
      <c r="D180" s="37"/>
      <c r="E180" s="35" t="s">
        <v>706</v>
      </c>
      <c r="F180" s="35"/>
      <c r="G180" s="33" t="s">
        <v>358</v>
      </c>
      <c r="H180" s="33"/>
      <c r="I180" s="33"/>
      <c r="J180" s="33"/>
      <c r="K180" s="9">
        <v>35986</v>
      </c>
      <c r="L180" s="11">
        <v>7110</v>
      </c>
      <c r="M180" s="13">
        <v>5454900</v>
      </c>
      <c r="N180" s="24">
        <v>3758400</v>
      </c>
      <c r="O180" s="24"/>
      <c r="P180" s="31">
        <v>0</v>
      </c>
      <c r="Q180" s="31"/>
      <c r="R180" s="31">
        <v>1696500</v>
      </c>
      <c r="S180" s="31"/>
      <c r="T180" s="24">
        <v>1703610</v>
      </c>
      <c r="U180" s="24"/>
      <c r="V180" s="24"/>
      <c r="W180" s="24"/>
    </row>
    <row r="181" spans="1:23" ht="13.5" customHeight="1">
      <c r="A181" s="6"/>
      <c r="B181" s="37">
        <v>967</v>
      </c>
      <c r="C181" s="37"/>
      <c r="D181" s="37"/>
      <c r="E181" s="35" t="s">
        <v>707</v>
      </c>
      <c r="F181" s="35"/>
      <c r="G181" s="33" t="s">
        <v>359</v>
      </c>
      <c r="H181" s="33"/>
      <c r="I181" s="33"/>
      <c r="J181" s="33"/>
      <c r="K181" s="9">
        <v>36102</v>
      </c>
      <c r="L181" s="11">
        <v>21400</v>
      </c>
      <c r="M181" s="13">
        <v>5976900</v>
      </c>
      <c r="N181" s="24">
        <v>4280400</v>
      </c>
      <c r="O181" s="24"/>
      <c r="P181" s="31">
        <v>0</v>
      </c>
      <c r="Q181" s="31"/>
      <c r="R181" s="31">
        <v>1696500</v>
      </c>
      <c r="S181" s="31"/>
      <c r="T181" s="24">
        <v>1717900</v>
      </c>
      <c r="U181" s="24"/>
      <c r="V181" s="24"/>
      <c r="W181" s="24"/>
    </row>
    <row r="182" spans="1:23" ht="13.5" customHeight="1">
      <c r="A182" s="6"/>
      <c r="B182" s="37">
        <v>971</v>
      </c>
      <c r="C182" s="37"/>
      <c r="D182" s="37"/>
      <c r="E182" s="35" t="s">
        <v>708</v>
      </c>
      <c r="F182" s="35"/>
      <c r="G182" s="33" t="s">
        <v>360</v>
      </c>
      <c r="H182" s="33"/>
      <c r="I182" s="33"/>
      <c r="J182" s="33"/>
      <c r="K182" s="9">
        <v>35986</v>
      </c>
      <c r="L182" s="11">
        <v>0</v>
      </c>
      <c r="M182" s="13">
        <v>5658480</v>
      </c>
      <c r="N182" s="24">
        <v>3758400</v>
      </c>
      <c r="O182" s="24"/>
      <c r="P182" s="31">
        <v>0</v>
      </c>
      <c r="Q182" s="31"/>
      <c r="R182" s="31">
        <v>1900080</v>
      </c>
      <c r="S182" s="31"/>
      <c r="T182" s="24">
        <v>1900080</v>
      </c>
      <c r="U182" s="24"/>
      <c r="V182" s="24"/>
      <c r="W182" s="24"/>
    </row>
    <row r="183" spans="1:23" ht="13.5" customHeight="1">
      <c r="A183" s="6"/>
      <c r="B183" s="37">
        <v>980</v>
      </c>
      <c r="C183" s="37"/>
      <c r="D183" s="37"/>
      <c r="E183" s="35" t="s">
        <v>709</v>
      </c>
      <c r="F183" s="35"/>
      <c r="G183" s="33" t="s">
        <v>361</v>
      </c>
      <c r="H183" s="33"/>
      <c r="I183" s="33"/>
      <c r="J183" s="33"/>
      <c r="K183" s="9">
        <v>35893</v>
      </c>
      <c r="L183" s="11">
        <v>-1185000</v>
      </c>
      <c r="M183" s="13">
        <v>5115600</v>
      </c>
      <c r="N183" s="24">
        <v>3758400</v>
      </c>
      <c r="O183" s="24"/>
      <c r="P183" s="31">
        <v>0</v>
      </c>
      <c r="Q183" s="31"/>
      <c r="R183" s="31">
        <v>1357200</v>
      </c>
      <c r="S183" s="31"/>
      <c r="T183" s="24">
        <v>172200</v>
      </c>
      <c r="U183" s="24"/>
      <c r="V183" s="24"/>
      <c r="W183" s="24"/>
    </row>
    <row r="184" spans="1:23" ht="13.5" customHeight="1">
      <c r="A184" s="6"/>
      <c r="B184" s="37">
        <v>981</v>
      </c>
      <c r="C184" s="37"/>
      <c r="D184" s="37"/>
      <c r="E184" s="35" t="s">
        <v>710</v>
      </c>
      <c r="F184" s="35"/>
      <c r="G184" s="33" t="s">
        <v>362</v>
      </c>
      <c r="H184" s="33"/>
      <c r="I184" s="33"/>
      <c r="J184" s="33"/>
      <c r="K184" s="9">
        <v>36112</v>
      </c>
      <c r="L184" s="11">
        <v>-381690</v>
      </c>
      <c r="M184" s="13">
        <v>5298300</v>
      </c>
      <c r="N184" s="24">
        <v>4280400</v>
      </c>
      <c r="O184" s="24"/>
      <c r="P184" s="31">
        <v>0</v>
      </c>
      <c r="Q184" s="31"/>
      <c r="R184" s="31">
        <v>1017900</v>
      </c>
      <c r="S184" s="31"/>
      <c r="T184" s="24">
        <v>636210</v>
      </c>
      <c r="U184" s="24"/>
      <c r="V184" s="24"/>
      <c r="W184" s="24"/>
    </row>
    <row r="185" spans="1:23" ht="13.5" customHeight="1">
      <c r="A185" s="6"/>
      <c r="B185" s="37">
        <v>988</v>
      </c>
      <c r="C185" s="37"/>
      <c r="D185" s="37"/>
      <c r="E185" s="35" t="s">
        <v>711</v>
      </c>
      <c r="F185" s="35"/>
      <c r="G185" s="33" t="s">
        <v>363</v>
      </c>
      <c r="H185" s="33"/>
      <c r="I185" s="33"/>
      <c r="J185" s="33"/>
      <c r="K185" s="9">
        <v>36073</v>
      </c>
      <c r="L185" s="11">
        <v>-923010</v>
      </c>
      <c r="M185" s="13">
        <v>7485480</v>
      </c>
      <c r="N185" s="24">
        <v>5585400</v>
      </c>
      <c r="O185" s="24"/>
      <c r="P185" s="31">
        <v>0</v>
      </c>
      <c r="Q185" s="31"/>
      <c r="R185" s="31">
        <v>1900080</v>
      </c>
      <c r="S185" s="31"/>
      <c r="T185" s="24">
        <v>977070</v>
      </c>
      <c r="U185" s="24"/>
      <c r="V185" s="24"/>
      <c r="W185" s="24"/>
    </row>
    <row r="186" spans="1:23" ht="18" customHeight="1">
      <c r="A186" s="6"/>
      <c r="B186" s="39" t="s">
        <v>531</v>
      </c>
      <c r="C186" s="39"/>
      <c r="D186" s="39"/>
      <c r="E186" s="34" t="s">
        <v>712</v>
      </c>
      <c r="F186" s="34"/>
      <c r="G186" s="34"/>
      <c r="H186" s="27" t="s">
        <v>142</v>
      </c>
      <c r="I186" s="27"/>
      <c r="J186" s="27"/>
      <c r="K186" s="8">
        <v>32</v>
      </c>
      <c r="L186" s="11">
        <v>29673025</v>
      </c>
      <c r="M186" s="12">
        <v>164597040</v>
      </c>
      <c r="N186" s="30">
        <v>147595499</v>
      </c>
      <c r="O186" s="30"/>
      <c r="P186" s="31">
        <v>0</v>
      </c>
      <c r="Q186" s="31"/>
      <c r="R186" s="31">
        <f>SUM(R187:S193)</f>
        <v>16918021</v>
      </c>
      <c r="S186" s="31"/>
      <c r="T186" s="30">
        <v>46674566</v>
      </c>
      <c r="U186" s="30"/>
      <c r="V186" s="27"/>
      <c r="W186" s="27"/>
    </row>
    <row r="187" spans="1:23" ht="13.5" customHeight="1">
      <c r="A187" s="6"/>
      <c r="B187" s="37">
        <v>996</v>
      </c>
      <c r="C187" s="37"/>
      <c r="D187" s="37"/>
      <c r="E187" s="35" t="s">
        <v>713</v>
      </c>
      <c r="F187" s="35"/>
      <c r="G187" s="33" t="s">
        <v>364</v>
      </c>
      <c r="H187" s="33"/>
      <c r="I187" s="33"/>
      <c r="J187" s="33"/>
      <c r="K187" s="9">
        <v>35417</v>
      </c>
      <c r="L187" s="11">
        <v>-1</v>
      </c>
      <c r="M187" s="13">
        <v>6185700</v>
      </c>
      <c r="N187" s="24">
        <v>4149899</v>
      </c>
      <c r="O187" s="24"/>
      <c r="P187" s="31">
        <v>0</v>
      </c>
      <c r="Q187" s="31"/>
      <c r="R187" s="31">
        <v>2035801</v>
      </c>
      <c r="S187" s="31"/>
      <c r="T187" s="24">
        <v>2035800</v>
      </c>
      <c r="U187" s="24"/>
      <c r="V187" s="24"/>
      <c r="W187" s="24"/>
    </row>
    <row r="188" spans="1:23" ht="13.5" customHeight="1">
      <c r="A188" s="6"/>
      <c r="B188" s="37">
        <v>998</v>
      </c>
      <c r="C188" s="37"/>
      <c r="D188" s="37"/>
      <c r="E188" s="35" t="s">
        <v>714</v>
      </c>
      <c r="F188" s="35"/>
      <c r="G188" s="33" t="s">
        <v>365</v>
      </c>
      <c r="H188" s="33"/>
      <c r="I188" s="33"/>
      <c r="J188" s="33"/>
      <c r="K188" s="9">
        <v>35240</v>
      </c>
      <c r="L188" s="11">
        <v>-1</v>
      </c>
      <c r="M188" s="13">
        <v>8117100</v>
      </c>
      <c r="N188" s="24">
        <v>6420600</v>
      </c>
      <c r="O188" s="24"/>
      <c r="P188" s="31">
        <v>0</v>
      </c>
      <c r="Q188" s="31"/>
      <c r="R188" s="31">
        <v>1696500</v>
      </c>
      <c r="S188" s="31"/>
      <c r="T188" s="24">
        <v>1696499</v>
      </c>
      <c r="U188" s="24"/>
      <c r="V188" s="24"/>
      <c r="W188" s="24"/>
    </row>
    <row r="189" spans="1:23" ht="13.5" customHeight="1">
      <c r="A189" s="6"/>
      <c r="B189" s="37">
        <v>999</v>
      </c>
      <c r="C189" s="37"/>
      <c r="D189" s="37"/>
      <c r="E189" s="35" t="s">
        <v>715</v>
      </c>
      <c r="F189" s="35"/>
      <c r="G189" s="33" t="s">
        <v>366</v>
      </c>
      <c r="H189" s="33"/>
      <c r="I189" s="33"/>
      <c r="J189" s="33"/>
      <c r="K189" s="9">
        <v>35426</v>
      </c>
      <c r="L189" s="11">
        <v>3177299</v>
      </c>
      <c r="M189" s="13">
        <v>5846400</v>
      </c>
      <c r="N189" s="24">
        <v>0</v>
      </c>
      <c r="O189" s="24"/>
      <c r="P189" s="31">
        <v>0</v>
      </c>
      <c r="Q189" s="31"/>
      <c r="R189" s="31">
        <v>5846400</v>
      </c>
      <c r="S189" s="31"/>
      <c r="T189" s="24">
        <v>9023699</v>
      </c>
      <c r="U189" s="24"/>
      <c r="V189" s="24"/>
      <c r="W189" s="24"/>
    </row>
    <row r="190" spans="1:23" ht="13.5" customHeight="1">
      <c r="A190" s="6"/>
      <c r="B190" s="37">
        <v>1001</v>
      </c>
      <c r="C190" s="37"/>
      <c r="D190" s="37"/>
      <c r="E190" s="35" t="s">
        <v>716</v>
      </c>
      <c r="F190" s="35"/>
      <c r="G190" s="33" t="s">
        <v>367</v>
      </c>
      <c r="H190" s="33"/>
      <c r="I190" s="33"/>
      <c r="J190" s="33"/>
      <c r="K190" s="9">
        <v>35387</v>
      </c>
      <c r="L190" s="11">
        <v>9445840</v>
      </c>
      <c r="M190" s="13">
        <v>2610000</v>
      </c>
      <c r="N190" s="24">
        <v>0</v>
      </c>
      <c r="O190" s="24"/>
      <c r="P190" s="31">
        <v>0</v>
      </c>
      <c r="Q190" s="31"/>
      <c r="R190" s="31">
        <v>2610000</v>
      </c>
      <c r="S190" s="31"/>
      <c r="T190" s="24">
        <v>12055840</v>
      </c>
      <c r="U190" s="24"/>
      <c r="V190" s="24"/>
      <c r="W190" s="24"/>
    </row>
    <row r="191" spans="1:23" ht="13.5" customHeight="1">
      <c r="A191" s="6"/>
      <c r="B191" s="37">
        <v>1002</v>
      </c>
      <c r="C191" s="37"/>
      <c r="D191" s="37"/>
      <c r="E191" s="35" t="s">
        <v>717</v>
      </c>
      <c r="F191" s="35"/>
      <c r="G191" s="33" t="s">
        <v>368</v>
      </c>
      <c r="H191" s="33"/>
      <c r="I191" s="33"/>
      <c r="J191" s="33"/>
      <c r="K191" s="9">
        <v>35521</v>
      </c>
      <c r="L191" s="11">
        <v>-277290</v>
      </c>
      <c r="M191" s="13">
        <v>6425820</v>
      </c>
      <c r="N191" s="24">
        <v>4932900</v>
      </c>
      <c r="O191" s="24"/>
      <c r="P191" s="31">
        <v>0</v>
      </c>
      <c r="Q191" s="31"/>
      <c r="R191" s="31">
        <v>1492920</v>
      </c>
      <c r="S191" s="31"/>
      <c r="T191" s="24">
        <v>1215630</v>
      </c>
      <c r="U191" s="24"/>
      <c r="V191" s="24"/>
      <c r="W191" s="24"/>
    </row>
    <row r="192" spans="1:23" ht="13.5" customHeight="1">
      <c r="A192" s="6"/>
      <c r="B192" s="37">
        <v>1003</v>
      </c>
      <c r="C192" s="37"/>
      <c r="D192" s="37"/>
      <c r="E192" s="35" t="s">
        <v>718</v>
      </c>
      <c r="F192" s="35"/>
      <c r="G192" s="33" t="s">
        <v>369</v>
      </c>
      <c r="H192" s="33"/>
      <c r="I192" s="33"/>
      <c r="J192" s="33"/>
      <c r="K192" s="9">
        <v>35639</v>
      </c>
      <c r="L192" s="11">
        <v>-1252800</v>
      </c>
      <c r="M192" s="13">
        <v>7856100</v>
      </c>
      <c r="N192" s="24">
        <v>6498900</v>
      </c>
      <c r="O192" s="24"/>
      <c r="P192" s="31">
        <v>0</v>
      </c>
      <c r="Q192" s="31"/>
      <c r="R192" s="31">
        <v>1357200</v>
      </c>
      <c r="S192" s="31"/>
      <c r="T192" s="24">
        <v>104400</v>
      </c>
      <c r="U192" s="24"/>
      <c r="V192" s="24"/>
      <c r="W192" s="24"/>
    </row>
    <row r="193" spans="1:23" ht="13.5" customHeight="1">
      <c r="A193" s="6"/>
      <c r="B193" s="37">
        <v>1005</v>
      </c>
      <c r="C193" s="37"/>
      <c r="D193" s="37"/>
      <c r="E193" s="35" t="s">
        <v>719</v>
      </c>
      <c r="F193" s="35"/>
      <c r="G193" s="33" t="s">
        <v>280</v>
      </c>
      <c r="H193" s="33"/>
      <c r="I193" s="33"/>
      <c r="J193" s="33"/>
      <c r="K193" s="9">
        <v>35724</v>
      </c>
      <c r="L193" s="11">
        <v>0</v>
      </c>
      <c r="M193" s="13">
        <v>7490700</v>
      </c>
      <c r="N193" s="24">
        <v>5611500</v>
      </c>
      <c r="O193" s="24"/>
      <c r="P193" s="31">
        <v>0</v>
      </c>
      <c r="Q193" s="31"/>
      <c r="R193" s="31">
        <v>1879200</v>
      </c>
      <c r="S193" s="31"/>
      <c r="T193" s="24">
        <v>1879200</v>
      </c>
      <c r="U193" s="24"/>
      <c r="V193" s="24"/>
      <c r="W193" s="24"/>
    </row>
    <row r="194" spans="1:23" ht="18" customHeight="1">
      <c r="A194" s="6"/>
      <c r="B194" s="39" t="s">
        <v>531</v>
      </c>
      <c r="C194" s="39"/>
      <c r="D194" s="39"/>
      <c r="E194" s="34" t="s">
        <v>720</v>
      </c>
      <c r="F194" s="34"/>
      <c r="G194" s="34"/>
      <c r="H194" s="27" t="s">
        <v>142</v>
      </c>
      <c r="I194" s="27"/>
      <c r="J194" s="27"/>
      <c r="K194" s="8">
        <v>63</v>
      </c>
      <c r="L194" s="11">
        <v>44925408</v>
      </c>
      <c r="M194" s="12">
        <v>340051673</v>
      </c>
      <c r="N194" s="30">
        <v>240415190</v>
      </c>
      <c r="O194" s="30"/>
      <c r="P194" s="31">
        <v>0</v>
      </c>
      <c r="Q194" s="31"/>
      <c r="R194" s="31">
        <f>SUM(R195:S214)</f>
        <v>101473923</v>
      </c>
      <c r="S194" s="31"/>
      <c r="T194" s="30">
        <v>142160691</v>
      </c>
      <c r="U194" s="30"/>
      <c r="V194" s="27"/>
      <c r="W194" s="27"/>
    </row>
    <row r="195" spans="1:23" ht="14.25" customHeight="1">
      <c r="A195" s="6"/>
      <c r="B195" s="37">
        <v>1029</v>
      </c>
      <c r="C195" s="37"/>
      <c r="D195" s="37"/>
      <c r="E195" s="35" t="s">
        <v>721</v>
      </c>
      <c r="F195" s="35"/>
      <c r="G195" s="33" t="s">
        <v>370</v>
      </c>
      <c r="H195" s="33"/>
      <c r="I195" s="33"/>
      <c r="J195" s="33"/>
      <c r="K195" s="9">
        <v>34854</v>
      </c>
      <c r="L195" s="11">
        <v>-52001</v>
      </c>
      <c r="M195" s="13">
        <v>9727468</v>
      </c>
      <c r="N195" s="24">
        <v>7047000</v>
      </c>
      <c r="O195" s="24"/>
      <c r="P195" s="31">
        <v>0</v>
      </c>
      <c r="Q195" s="31"/>
      <c r="R195" s="31">
        <v>2680468</v>
      </c>
      <c r="S195" s="31"/>
      <c r="T195" s="24">
        <v>2628467</v>
      </c>
      <c r="U195" s="24"/>
      <c r="V195" s="24"/>
      <c r="W195" s="24"/>
    </row>
    <row r="196" spans="1:23" ht="13.5" customHeight="1">
      <c r="A196" s="6"/>
      <c r="B196" s="37">
        <v>1030</v>
      </c>
      <c r="C196" s="37"/>
      <c r="D196" s="37"/>
      <c r="E196" s="35" t="s">
        <v>722</v>
      </c>
      <c r="F196" s="35"/>
      <c r="G196" s="33" t="s">
        <v>221</v>
      </c>
      <c r="H196" s="33"/>
      <c r="I196" s="33"/>
      <c r="J196" s="33"/>
      <c r="K196" s="9">
        <v>35183</v>
      </c>
      <c r="L196" s="11">
        <v>-52000</v>
      </c>
      <c r="M196" s="13">
        <v>7931788</v>
      </c>
      <c r="N196" s="24">
        <v>5063600</v>
      </c>
      <c r="O196" s="24"/>
      <c r="P196" s="31">
        <v>0</v>
      </c>
      <c r="Q196" s="31"/>
      <c r="R196" s="31">
        <v>2868188</v>
      </c>
      <c r="S196" s="31"/>
      <c r="T196" s="24">
        <v>2816188</v>
      </c>
      <c r="U196" s="24"/>
      <c r="V196" s="24"/>
      <c r="W196" s="24"/>
    </row>
    <row r="197" spans="1:23" ht="13.5" customHeight="1">
      <c r="A197" s="6"/>
      <c r="B197" s="37">
        <v>1031</v>
      </c>
      <c r="C197" s="37"/>
      <c r="D197" s="37"/>
      <c r="E197" s="35" t="s">
        <v>723</v>
      </c>
      <c r="F197" s="35"/>
      <c r="G197" s="33" t="s">
        <v>250</v>
      </c>
      <c r="H197" s="33"/>
      <c r="I197" s="33"/>
      <c r="J197" s="33"/>
      <c r="K197" s="9">
        <v>35240</v>
      </c>
      <c r="L197" s="11">
        <v>1963000</v>
      </c>
      <c r="M197" s="13">
        <v>7569000</v>
      </c>
      <c r="N197" s="24">
        <v>0</v>
      </c>
      <c r="O197" s="24"/>
      <c r="P197" s="31">
        <v>0</v>
      </c>
      <c r="Q197" s="31"/>
      <c r="R197" s="31">
        <v>7569000</v>
      </c>
      <c r="S197" s="31"/>
      <c r="T197" s="24">
        <v>9532000</v>
      </c>
      <c r="U197" s="24"/>
      <c r="V197" s="24"/>
      <c r="W197" s="24"/>
    </row>
    <row r="198" spans="1:23" ht="13.5" customHeight="1">
      <c r="A198" s="6"/>
      <c r="B198" s="37">
        <v>1032</v>
      </c>
      <c r="C198" s="37"/>
      <c r="D198" s="37"/>
      <c r="E198" s="35" t="s">
        <v>724</v>
      </c>
      <c r="F198" s="35"/>
      <c r="G198" s="33" t="s">
        <v>371</v>
      </c>
      <c r="H198" s="33"/>
      <c r="I198" s="33"/>
      <c r="J198" s="33"/>
      <c r="K198" s="9">
        <v>35290</v>
      </c>
      <c r="L198" s="11">
        <v>0</v>
      </c>
      <c r="M198" s="13">
        <v>9886680</v>
      </c>
      <c r="N198" s="24">
        <v>7308000</v>
      </c>
      <c r="O198" s="24"/>
      <c r="P198" s="31">
        <v>0</v>
      </c>
      <c r="Q198" s="31"/>
      <c r="R198" s="31">
        <v>2578680</v>
      </c>
      <c r="S198" s="31"/>
      <c r="T198" s="24">
        <v>2578680</v>
      </c>
      <c r="U198" s="24"/>
      <c r="V198" s="24"/>
      <c r="W198" s="24"/>
    </row>
    <row r="199" spans="1:23" ht="14.25" customHeight="1">
      <c r="A199" s="6"/>
      <c r="B199" s="37">
        <v>1033</v>
      </c>
      <c r="C199" s="37"/>
      <c r="D199" s="37"/>
      <c r="E199" s="35" t="s">
        <v>725</v>
      </c>
      <c r="F199" s="35"/>
      <c r="G199" s="33" t="s">
        <v>372</v>
      </c>
      <c r="H199" s="33"/>
      <c r="I199" s="33"/>
      <c r="J199" s="33"/>
      <c r="K199" s="9">
        <v>33257</v>
      </c>
      <c r="L199" s="11">
        <v>0</v>
      </c>
      <c r="M199" s="13">
        <v>6942600</v>
      </c>
      <c r="N199" s="24">
        <v>0</v>
      </c>
      <c r="O199" s="24"/>
      <c r="P199" s="31">
        <v>0</v>
      </c>
      <c r="Q199" s="31"/>
      <c r="R199" s="31">
        <v>6942600</v>
      </c>
      <c r="S199" s="31"/>
      <c r="T199" s="24">
        <v>6942600</v>
      </c>
      <c r="U199" s="24"/>
      <c r="V199" s="24"/>
      <c r="W199" s="24"/>
    </row>
    <row r="200" spans="1:23" ht="13.5" customHeight="1">
      <c r="A200" s="6"/>
      <c r="B200" s="37">
        <v>1035</v>
      </c>
      <c r="C200" s="37"/>
      <c r="D200" s="37"/>
      <c r="E200" s="35" t="s">
        <v>726</v>
      </c>
      <c r="F200" s="35"/>
      <c r="G200" s="33" t="s">
        <v>373</v>
      </c>
      <c r="H200" s="33"/>
      <c r="I200" s="33"/>
      <c r="J200" s="33"/>
      <c r="K200" s="9">
        <v>34828</v>
      </c>
      <c r="L200" s="11">
        <v>-1</v>
      </c>
      <c r="M200" s="13">
        <v>10304279</v>
      </c>
      <c r="N200" s="24">
        <v>0</v>
      </c>
      <c r="O200" s="24"/>
      <c r="P200" s="31">
        <v>0</v>
      </c>
      <c r="Q200" s="31"/>
      <c r="R200" s="31">
        <v>10304279</v>
      </c>
      <c r="S200" s="31"/>
      <c r="T200" s="24">
        <v>10304278</v>
      </c>
      <c r="U200" s="24"/>
      <c r="V200" s="24"/>
      <c r="W200" s="24"/>
    </row>
    <row r="201" spans="1:23" ht="14.25" customHeight="1">
      <c r="A201" s="6"/>
      <c r="B201" s="37">
        <v>1036</v>
      </c>
      <c r="C201" s="37"/>
      <c r="D201" s="37"/>
      <c r="E201" s="35" t="s">
        <v>727</v>
      </c>
      <c r="F201" s="35"/>
      <c r="G201" s="33" t="s">
        <v>374</v>
      </c>
      <c r="H201" s="33"/>
      <c r="I201" s="33"/>
      <c r="J201" s="33"/>
      <c r="K201" s="9">
        <v>35363</v>
      </c>
      <c r="L201" s="11">
        <v>-37311</v>
      </c>
      <c r="M201" s="13">
        <v>7981379</v>
      </c>
      <c r="N201" s="24">
        <v>0</v>
      </c>
      <c r="O201" s="24"/>
      <c r="P201" s="31">
        <v>0</v>
      </c>
      <c r="Q201" s="31"/>
      <c r="R201" s="31">
        <v>7981379</v>
      </c>
      <c r="S201" s="31"/>
      <c r="T201" s="24">
        <v>7944068</v>
      </c>
      <c r="U201" s="24"/>
      <c r="V201" s="24"/>
      <c r="W201" s="24"/>
    </row>
    <row r="202" spans="1:23" ht="13.5" customHeight="1">
      <c r="A202" s="6"/>
      <c r="B202" s="37">
        <v>1038</v>
      </c>
      <c r="C202" s="37"/>
      <c r="D202" s="37"/>
      <c r="E202" s="35" t="s">
        <v>728</v>
      </c>
      <c r="F202" s="35"/>
      <c r="G202" s="33" t="s">
        <v>375</v>
      </c>
      <c r="H202" s="33"/>
      <c r="I202" s="33"/>
      <c r="J202" s="33"/>
      <c r="K202" s="9">
        <v>34998</v>
      </c>
      <c r="L202" s="11">
        <v>-751290</v>
      </c>
      <c r="M202" s="13">
        <v>9834479</v>
      </c>
      <c r="N202" s="24">
        <v>6577200</v>
      </c>
      <c r="O202" s="24"/>
      <c r="P202" s="31">
        <v>0</v>
      </c>
      <c r="Q202" s="31"/>
      <c r="R202" s="31">
        <v>3257279</v>
      </c>
      <c r="S202" s="31"/>
      <c r="T202" s="24">
        <v>2505989</v>
      </c>
      <c r="U202" s="24"/>
      <c r="V202" s="24"/>
      <c r="W202" s="24"/>
    </row>
    <row r="203" spans="1:23" ht="14.25" customHeight="1">
      <c r="A203" s="6"/>
      <c r="B203" s="37">
        <v>1040</v>
      </c>
      <c r="C203" s="37"/>
      <c r="D203" s="37"/>
      <c r="E203" s="35" t="s">
        <v>729</v>
      </c>
      <c r="F203" s="35"/>
      <c r="G203" s="33" t="s">
        <v>376</v>
      </c>
      <c r="H203" s="33"/>
      <c r="I203" s="33"/>
      <c r="J203" s="33"/>
      <c r="K203" s="9">
        <v>34137</v>
      </c>
      <c r="L203" s="11">
        <v>-474000</v>
      </c>
      <c r="M203" s="13">
        <v>10100700</v>
      </c>
      <c r="N203" s="24">
        <v>0</v>
      </c>
      <c r="O203" s="24"/>
      <c r="P203" s="31">
        <v>0</v>
      </c>
      <c r="Q203" s="31"/>
      <c r="R203" s="31">
        <v>10100700</v>
      </c>
      <c r="S203" s="31"/>
      <c r="T203" s="24">
        <v>9626700</v>
      </c>
      <c r="U203" s="24"/>
      <c r="V203" s="24"/>
      <c r="W203" s="24"/>
    </row>
    <row r="204" spans="1:23" ht="13.5" customHeight="1">
      <c r="A204" s="6"/>
      <c r="B204" s="37">
        <v>1041</v>
      </c>
      <c r="C204" s="37"/>
      <c r="D204" s="37"/>
      <c r="E204" s="35" t="s">
        <v>730</v>
      </c>
      <c r="F204" s="35"/>
      <c r="G204" s="33" t="s">
        <v>377</v>
      </c>
      <c r="H204" s="33"/>
      <c r="I204" s="33"/>
      <c r="J204" s="33"/>
      <c r="K204" s="9">
        <v>35272</v>
      </c>
      <c r="L204" s="11">
        <v>0</v>
      </c>
      <c r="M204" s="13">
        <v>10862820</v>
      </c>
      <c r="N204" s="24">
        <v>8352000</v>
      </c>
      <c r="O204" s="24"/>
      <c r="P204" s="31">
        <v>0</v>
      </c>
      <c r="Q204" s="31"/>
      <c r="R204" s="31">
        <v>2510820</v>
      </c>
      <c r="S204" s="31"/>
      <c r="T204" s="24">
        <v>2510820</v>
      </c>
      <c r="U204" s="24"/>
      <c r="V204" s="24"/>
      <c r="W204" s="24"/>
    </row>
    <row r="205" spans="1:23" ht="13.5" customHeight="1">
      <c r="A205" s="6"/>
      <c r="B205" s="37">
        <v>1042</v>
      </c>
      <c r="C205" s="37"/>
      <c r="D205" s="37"/>
      <c r="E205" s="35" t="s">
        <v>731</v>
      </c>
      <c r="F205" s="35"/>
      <c r="G205" s="33" t="s">
        <v>378</v>
      </c>
      <c r="H205" s="33"/>
      <c r="I205" s="33"/>
      <c r="J205" s="33"/>
      <c r="K205" s="9">
        <v>35118</v>
      </c>
      <c r="L205" s="11">
        <v>9636060</v>
      </c>
      <c r="M205" s="13">
        <v>5794200</v>
      </c>
      <c r="N205" s="24">
        <v>0</v>
      </c>
      <c r="O205" s="24"/>
      <c r="P205" s="31">
        <v>0</v>
      </c>
      <c r="Q205" s="31"/>
      <c r="R205" s="31">
        <v>5794200</v>
      </c>
      <c r="S205" s="31"/>
      <c r="T205" s="24">
        <v>15430260</v>
      </c>
      <c r="U205" s="24"/>
      <c r="V205" s="24"/>
      <c r="W205" s="24"/>
    </row>
    <row r="206" spans="1:23" ht="13.5" customHeight="1">
      <c r="A206" s="6"/>
      <c r="B206" s="37">
        <v>1044</v>
      </c>
      <c r="C206" s="37"/>
      <c r="D206" s="37"/>
      <c r="E206" s="35" t="s">
        <v>732</v>
      </c>
      <c r="F206" s="35"/>
      <c r="G206" s="33" t="s">
        <v>211</v>
      </c>
      <c r="H206" s="33"/>
      <c r="I206" s="33"/>
      <c r="J206" s="33"/>
      <c r="K206" s="9">
        <v>35772</v>
      </c>
      <c r="L206" s="11">
        <v>7110</v>
      </c>
      <c r="M206" s="13">
        <v>8117100</v>
      </c>
      <c r="N206" s="24">
        <v>0</v>
      </c>
      <c r="O206" s="24"/>
      <c r="P206" s="31">
        <v>0</v>
      </c>
      <c r="Q206" s="31"/>
      <c r="R206" s="31">
        <v>8117100</v>
      </c>
      <c r="S206" s="31"/>
      <c r="T206" s="24">
        <v>8124210</v>
      </c>
      <c r="U206" s="24"/>
      <c r="V206" s="24"/>
      <c r="W206" s="24"/>
    </row>
    <row r="207" spans="1:23" ht="13.5" customHeight="1">
      <c r="A207" s="6"/>
      <c r="B207" s="37">
        <v>1045</v>
      </c>
      <c r="C207" s="37"/>
      <c r="D207" s="37"/>
      <c r="E207" s="35" t="s">
        <v>733</v>
      </c>
      <c r="F207" s="35"/>
      <c r="G207" s="33" t="s">
        <v>379</v>
      </c>
      <c r="H207" s="33"/>
      <c r="I207" s="33"/>
      <c r="J207" s="33"/>
      <c r="K207" s="9">
        <v>34731</v>
      </c>
      <c r="L207" s="11">
        <v>-196469</v>
      </c>
      <c r="M207" s="13">
        <v>4181220</v>
      </c>
      <c r="N207" s="24">
        <v>0</v>
      </c>
      <c r="O207" s="24"/>
      <c r="P207" s="31">
        <v>0</v>
      </c>
      <c r="Q207" s="31"/>
      <c r="R207" s="31">
        <v>4181220</v>
      </c>
      <c r="S207" s="31"/>
      <c r="T207" s="24">
        <v>3984751</v>
      </c>
      <c r="U207" s="24"/>
      <c r="V207" s="24"/>
      <c r="W207" s="24"/>
    </row>
    <row r="208" spans="1:23" ht="14.25" customHeight="1">
      <c r="A208" s="6"/>
      <c r="B208" s="37">
        <v>1050</v>
      </c>
      <c r="C208" s="37"/>
      <c r="D208" s="37"/>
      <c r="E208" s="35" t="s">
        <v>734</v>
      </c>
      <c r="F208" s="35"/>
      <c r="G208" s="33" t="s">
        <v>380</v>
      </c>
      <c r="H208" s="33"/>
      <c r="I208" s="33"/>
      <c r="J208" s="33"/>
      <c r="K208" s="9">
        <v>35967</v>
      </c>
      <c r="L208" s="11">
        <v>0</v>
      </c>
      <c r="M208" s="13">
        <v>4959000</v>
      </c>
      <c r="N208" s="24">
        <v>0</v>
      </c>
      <c r="O208" s="24"/>
      <c r="P208" s="31">
        <v>0</v>
      </c>
      <c r="Q208" s="31"/>
      <c r="R208" s="31">
        <v>4959000</v>
      </c>
      <c r="S208" s="31"/>
      <c r="T208" s="24">
        <v>4959000</v>
      </c>
      <c r="U208" s="24"/>
      <c r="V208" s="24"/>
      <c r="W208" s="24"/>
    </row>
    <row r="209" spans="1:23" ht="13.5" customHeight="1">
      <c r="A209" s="6"/>
      <c r="B209" s="37">
        <v>1063</v>
      </c>
      <c r="C209" s="37"/>
      <c r="D209" s="37"/>
      <c r="E209" s="35" t="s">
        <v>735</v>
      </c>
      <c r="F209" s="35"/>
      <c r="G209" s="33" t="s">
        <v>382</v>
      </c>
      <c r="H209" s="33"/>
      <c r="I209" s="33"/>
      <c r="J209" s="33"/>
      <c r="K209" s="9">
        <v>35813</v>
      </c>
      <c r="L209" s="11">
        <v>205370</v>
      </c>
      <c r="M209" s="13">
        <v>3654000</v>
      </c>
      <c r="N209" s="24">
        <v>0</v>
      </c>
      <c r="O209" s="24"/>
      <c r="P209" s="31">
        <v>0</v>
      </c>
      <c r="Q209" s="31"/>
      <c r="R209" s="31">
        <v>3654000</v>
      </c>
      <c r="S209" s="31"/>
      <c r="T209" s="24">
        <v>3859370</v>
      </c>
      <c r="U209" s="24"/>
      <c r="V209" s="24"/>
      <c r="W209" s="24"/>
    </row>
    <row r="210" spans="1:23" ht="13.5" customHeight="1">
      <c r="A210" s="6"/>
      <c r="B210" s="37">
        <v>1070</v>
      </c>
      <c r="C210" s="37"/>
      <c r="D210" s="37"/>
      <c r="E210" s="35" t="s">
        <v>736</v>
      </c>
      <c r="F210" s="35"/>
      <c r="G210" s="33" t="s">
        <v>383</v>
      </c>
      <c r="H210" s="33"/>
      <c r="I210" s="33"/>
      <c r="J210" s="33"/>
      <c r="K210" s="9">
        <v>35342</v>
      </c>
      <c r="L210" s="11">
        <v>0</v>
      </c>
      <c r="M210" s="13">
        <v>6712920</v>
      </c>
      <c r="N210" s="24">
        <v>5220000</v>
      </c>
      <c r="O210" s="24"/>
      <c r="P210" s="31">
        <v>0</v>
      </c>
      <c r="Q210" s="31"/>
      <c r="R210" s="31">
        <v>1492920</v>
      </c>
      <c r="S210" s="31"/>
      <c r="T210" s="24">
        <v>1492920</v>
      </c>
      <c r="U210" s="24"/>
      <c r="V210" s="24"/>
      <c r="W210" s="24"/>
    </row>
    <row r="211" spans="1:23" ht="13.5" customHeight="1">
      <c r="A211" s="6"/>
      <c r="B211" s="37">
        <v>1076</v>
      </c>
      <c r="C211" s="37"/>
      <c r="D211" s="37"/>
      <c r="E211" s="35" t="s">
        <v>737</v>
      </c>
      <c r="F211" s="35"/>
      <c r="G211" s="33" t="s">
        <v>384</v>
      </c>
      <c r="H211" s="33"/>
      <c r="I211" s="33"/>
      <c r="J211" s="33"/>
      <c r="K211" s="9">
        <v>36136</v>
      </c>
      <c r="L211" s="11">
        <v>4872870</v>
      </c>
      <c r="M211" s="13">
        <v>4698000</v>
      </c>
      <c r="N211" s="24">
        <v>0</v>
      </c>
      <c r="O211" s="24"/>
      <c r="P211" s="31">
        <v>0</v>
      </c>
      <c r="Q211" s="31"/>
      <c r="R211" s="31">
        <v>4698000</v>
      </c>
      <c r="S211" s="31"/>
      <c r="T211" s="24">
        <v>9570870</v>
      </c>
      <c r="U211" s="24"/>
      <c r="V211" s="24"/>
      <c r="W211" s="24"/>
    </row>
    <row r="212" spans="1:23" ht="13.5" customHeight="1">
      <c r="A212" s="6"/>
      <c r="B212" s="37">
        <v>1077</v>
      </c>
      <c r="C212" s="37"/>
      <c r="D212" s="37"/>
      <c r="E212" s="35" t="s">
        <v>738</v>
      </c>
      <c r="F212" s="35"/>
      <c r="G212" s="33" t="s">
        <v>385</v>
      </c>
      <c r="H212" s="33"/>
      <c r="I212" s="33"/>
      <c r="J212" s="33"/>
      <c r="K212" s="9">
        <v>35854</v>
      </c>
      <c r="L212" s="11">
        <v>-670710</v>
      </c>
      <c r="M212" s="13">
        <v>8085780</v>
      </c>
      <c r="N212" s="24">
        <v>5175690</v>
      </c>
      <c r="O212" s="24"/>
      <c r="P212" s="31">
        <v>0</v>
      </c>
      <c r="Q212" s="31"/>
      <c r="R212" s="31">
        <v>2910090</v>
      </c>
      <c r="S212" s="31"/>
      <c r="T212" s="24">
        <v>2239380</v>
      </c>
      <c r="U212" s="24"/>
      <c r="V212" s="24"/>
      <c r="W212" s="24"/>
    </row>
    <row r="213" spans="1:23" ht="13.5" customHeight="1">
      <c r="A213" s="6"/>
      <c r="B213" s="37">
        <v>1078</v>
      </c>
      <c r="C213" s="37"/>
      <c r="D213" s="37"/>
      <c r="E213" s="35" t="s">
        <v>739</v>
      </c>
      <c r="F213" s="35"/>
      <c r="G213" s="33" t="s">
        <v>386</v>
      </c>
      <c r="H213" s="33"/>
      <c r="I213" s="33"/>
      <c r="J213" s="33"/>
      <c r="K213" s="9">
        <v>34903</v>
      </c>
      <c r="L213" s="11">
        <v>0</v>
      </c>
      <c r="M213" s="13">
        <v>4176000</v>
      </c>
      <c r="N213" s="24">
        <v>0</v>
      </c>
      <c r="O213" s="24"/>
      <c r="P213" s="31">
        <v>0</v>
      </c>
      <c r="Q213" s="31"/>
      <c r="R213" s="31">
        <v>4176000</v>
      </c>
      <c r="S213" s="31"/>
      <c r="T213" s="24">
        <v>4176000</v>
      </c>
      <c r="U213" s="24"/>
      <c r="V213" s="24"/>
      <c r="W213" s="24"/>
    </row>
    <row r="214" spans="1:23" ht="13.5" customHeight="1">
      <c r="A214" s="6"/>
      <c r="B214" s="37">
        <v>1088</v>
      </c>
      <c r="C214" s="37"/>
      <c r="D214" s="37"/>
      <c r="E214" s="35" t="s">
        <v>740</v>
      </c>
      <c r="F214" s="35"/>
      <c r="G214" s="33" t="s">
        <v>387</v>
      </c>
      <c r="H214" s="33"/>
      <c r="I214" s="33"/>
      <c r="J214" s="33"/>
      <c r="K214" s="9">
        <v>36097</v>
      </c>
      <c r="L214" s="11">
        <v>205370</v>
      </c>
      <c r="M214" s="13">
        <v>4698000</v>
      </c>
      <c r="N214" s="24">
        <v>0</v>
      </c>
      <c r="O214" s="24"/>
      <c r="P214" s="31">
        <v>0</v>
      </c>
      <c r="Q214" s="31"/>
      <c r="R214" s="31">
        <v>4698000</v>
      </c>
      <c r="S214" s="31"/>
      <c r="T214" s="24">
        <v>4903370</v>
      </c>
      <c r="U214" s="24"/>
      <c r="V214" s="24"/>
      <c r="W214" s="24"/>
    </row>
    <row r="215" spans="1:23" ht="18" customHeight="1">
      <c r="A215" s="6"/>
      <c r="B215" s="39" t="s">
        <v>531</v>
      </c>
      <c r="C215" s="39"/>
      <c r="D215" s="39"/>
      <c r="E215" s="34" t="s">
        <v>741</v>
      </c>
      <c r="F215" s="34"/>
      <c r="G215" s="34"/>
      <c r="H215" s="27" t="s">
        <v>142</v>
      </c>
      <c r="I215" s="27"/>
      <c r="J215" s="27"/>
      <c r="K215" s="8">
        <v>67</v>
      </c>
      <c r="L215" s="11">
        <v>22725649</v>
      </c>
      <c r="M215" s="12">
        <v>369844824</v>
      </c>
      <c r="N215" s="30">
        <v>285689470</v>
      </c>
      <c r="O215" s="30"/>
      <c r="P215" s="31">
        <v>0</v>
      </c>
      <c r="Q215" s="31"/>
      <c r="R215" s="31">
        <f>SUM(R216:S236)</f>
        <v>67820844</v>
      </c>
      <c r="S215" s="31"/>
      <c r="T215" s="30">
        <v>92505123</v>
      </c>
      <c r="U215" s="30"/>
      <c r="V215" s="27"/>
      <c r="W215" s="27"/>
    </row>
    <row r="216" spans="1:23" ht="14.25" customHeight="1">
      <c r="A216" s="6"/>
      <c r="B216" s="37">
        <v>1093</v>
      </c>
      <c r="C216" s="37"/>
      <c r="D216" s="37"/>
      <c r="E216" s="35" t="s">
        <v>742</v>
      </c>
      <c r="F216" s="35"/>
      <c r="G216" s="33" t="s">
        <v>388</v>
      </c>
      <c r="H216" s="33"/>
      <c r="I216" s="33"/>
      <c r="J216" s="33"/>
      <c r="K216" s="9">
        <v>34985</v>
      </c>
      <c r="L216" s="11">
        <v>3584130</v>
      </c>
      <c r="M216" s="13">
        <v>7908300</v>
      </c>
      <c r="N216" s="24">
        <v>5533200</v>
      </c>
      <c r="O216" s="24"/>
      <c r="P216" s="31">
        <v>0</v>
      </c>
      <c r="Q216" s="31"/>
      <c r="R216" s="31">
        <v>2375100</v>
      </c>
      <c r="S216" s="31"/>
      <c r="T216" s="24">
        <v>5959230</v>
      </c>
      <c r="U216" s="24"/>
      <c r="V216" s="24"/>
      <c r="W216" s="24"/>
    </row>
    <row r="217" spans="1:23" ht="13.5" customHeight="1">
      <c r="A217" s="6"/>
      <c r="B217" s="37">
        <v>1094</v>
      </c>
      <c r="C217" s="37"/>
      <c r="D217" s="37"/>
      <c r="E217" s="35" t="s">
        <v>743</v>
      </c>
      <c r="F217" s="35"/>
      <c r="G217" s="33" t="s">
        <v>389</v>
      </c>
      <c r="H217" s="33"/>
      <c r="I217" s="33"/>
      <c r="J217" s="33"/>
      <c r="K217" s="9">
        <v>35290</v>
      </c>
      <c r="L217" s="11">
        <v>277290</v>
      </c>
      <c r="M217" s="13">
        <v>8790479</v>
      </c>
      <c r="N217" s="24">
        <v>6211800</v>
      </c>
      <c r="O217" s="24"/>
      <c r="P217" s="31">
        <v>0</v>
      </c>
      <c r="Q217" s="31"/>
      <c r="R217" s="31">
        <v>2578679</v>
      </c>
      <c r="S217" s="31"/>
      <c r="T217" s="24">
        <v>2855969</v>
      </c>
      <c r="U217" s="24"/>
      <c r="V217" s="24"/>
      <c r="W217" s="24"/>
    </row>
    <row r="218" spans="1:23" ht="13.5" customHeight="1">
      <c r="A218" s="6"/>
      <c r="B218" s="37">
        <v>1095</v>
      </c>
      <c r="C218" s="37"/>
      <c r="D218" s="37"/>
      <c r="E218" s="35" t="s">
        <v>744</v>
      </c>
      <c r="F218" s="35"/>
      <c r="G218" s="33" t="s">
        <v>238</v>
      </c>
      <c r="H218" s="33"/>
      <c r="I218" s="33"/>
      <c r="J218" s="33"/>
      <c r="K218" s="9">
        <v>35246</v>
      </c>
      <c r="L218" s="11">
        <v>3567870</v>
      </c>
      <c r="M218" s="13">
        <v>4176000</v>
      </c>
      <c r="N218" s="24">
        <v>0</v>
      </c>
      <c r="O218" s="24"/>
      <c r="P218" s="31">
        <v>0</v>
      </c>
      <c r="Q218" s="31"/>
      <c r="R218" s="31">
        <v>4176000</v>
      </c>
      <c r="S218" s="31"/>
      <c r="T218" s="24">
        <v>7743870</v>
      </c>
      <c r="U218" s="24"/>
      <c r="V218" s="24"/>
      <c r="W218" s="24"/>
    </row>
    <row r="219" spans="1:23" ht="13.5" customHeight="1">
      <c r="A219" s="6"/>
      <c r="B219" s="37">
        <v>1096</v>
      </c>
      <c r="C219" s="37"/>
      <c r="D219" s="37"/>
      <c r="E219" s="35" t="s">
        <v>745</v>
      </c>
      <c r="F219" s="35"/>
      <c r="G219" s="33" t="s">
        <v>390</v>
      </c>
      <c r="H219" s="33"/>
      <c r="I219" s="33"/>
      <c r="J219" s="33"/>
      <c r="K219" s="9">
        <v>35364</v>
      </c>
      <c r="L219" s="11">
        <v>-1</v>
      </c>
      <c r="M219" s="13">
        <v>9343800</v>
      </c>
      <c r="N219" s="24">
        <v>7986600</v>
      </c>
      <c r="O219" s="24"/>
      <c r="P219" s="31">
        <v>0</v>
      </c>
      <c r="Q219" s="31"/>
      <c r="R219" s="31">
        <v>1357200</v>
      </c>
      <c r="S219" s="31"/>
      <c r="T219" s="24">
        <v>1357199</v>
      </c>
      <c r="U219" s="24"/>
      <c r="V219" s="24"/>
      <c r="W219" s="24"/>
    </row>
    <row r="220" spans="1:23" ht="14.25" customHeight="1">
      <c r="A220" s="6"/>
      <c r="B220" s="37">
        <v>1097</v>
      </c>
      <c r="C220" s="37"/>
      <c r="D220" s="37"/>
      <c r="E220" s="35" t="s">
        <v>746</v>
      </c>
      <c r="F220" s="35"/>
      <c r="G220" s="33" t="s">
        <v>391</v>
      </c>
      <c r="H220" s="33"/>
      <c r="I220" s="33"/>
      <c r="J220" s="33"/>
      <c r="K220" s="9">
        <v>33076</v>
      </c>
      <c r="L220" s="11">
        <v>5277650</v>
      </c>
      <c r="M220" s="13">
        <v>7099200</v>
      </c>
      <c r="N220" s="24">
        <v>0</v>
      </c>
      <c r="O220" s="24"/>
      <c r="P220" s="31">
        <v>0</v>
      </c>
      <c r="Q220" s="31"/>
      <c r="R220" s="31">
        <v>7099200</v>
      </c>
      <c r="S220" s="31"/>
      <c r="T220" s="24">
        <v>12376850</v>
      </c>
      <c r="U220" s="24"/>
      <c r="V220" s="24"/>
      <c r="W220" s="24"/>
    </row>
    <row r="221" spans="1:23" ht="13.5" customHeight="1">
      <c r="A221" s="6"/>
      <c r="B221" s="37">
        <v>1098</v>
      </c>
      <c r="C221" s="37"/>
      <c r="D221" s="37"/>
      <c r="E221" s="35" t="s">
        <v>747</v>
      </c>
      <c r="F221" s="35"/>
      <c r="G221" s="33" t="s">
        <v>392</v>
      </c>
      <c r="H221" s="33"/>
      <c r="I221" s="33"/>
      <c r="J221" s="33"/>
      <c r="K221" s="9">
        <v>34895</v>
      </c>
      <c r="L221" s="11">
        <v>0</v>
      </c>
      <c r="M221" s="13">
        <v>4068989</v>
      </c>
      <c r="N221" s="24">
        <v>2610000</v>
      </c>
      <c r="O221" s="24"/>
      <c r="P221" s="31">
        <v>0</v>
      </c>
      <c r="Q221" s="31"/>
      <c r="R221" s="31">
        <v>1458989</v>
      </c>
      <c r="S221" s="31"/>
      <c r="T221" s="24">
        <v>1458989</v>
      </c>
      <c r="U221" s="24"/>
      <c r="V221" s="24"/>
      <c r="W221" s="24"/>
    </row>
    <row r="222" spans="1:23" ht="13.5" customHeight="1">
      <c r="A222" s="6"/>
      <c r="B222" s="37">
        <v>1099</v>
      </c>
      <c r="C222" s="37"/>
      <c r="D222" s="37"/>
      <c r="E222" s="35" t="s">
        <v>748</v>
      </c>
      <c r="F222" s="35"/>
      <c r="G222" s="33" t="s">
        <v>393</v>
      </c>
      <c r="H222" s="33"/>
      <c r="I222" s="33"/>
      <c r="J222" s="33"/>
      <c r="K222" s="9">
        <v>35316</v>
      </c>
      <c r="L222" s="11">
        <v>0</v>
      </c>
      <c r="M222" s="13">
        <v>11844179</v>
      </c>
      <c r="N222" s="24">
        <v>8926200</v>
      </c>
      <c r="O222" s="24"/>
      <c r="P222" s="31">
        <v>0</v>
      </c>
      <c r="Q222" s="31"/>
      <c r="R222" s="31">
        <v>2917979</v>
      </c>
      <c r="S222" s="31"/>
      <c r="T222" s="24">
        <v>2917979</v>
      </c>
      <c r="U222" s="24"/>
      <c r="V222" s="24"/>
      <c r="W222" s="24"/>
    </row>
    <row r="223" spans="1:23" ht="14.25" customHeight="1">
      <c r="A223" s="6"/>
      <c r="B223" s="37">
        <v>1100</v>
      </c>
      <c r="C223" s="37"/>
      <c r="D223" s="37"/>
      <c r="E223" s="35" t="s">
        <v>749</v>
      </c>
      <c r="F223" s="35"/>
      <c r="G223" s="33" t="s">
        <v>394</v>
      </c>
      <c r="H223" s="33"/>
      <c r="I223" s="33"/>
      <c r="J223" s="33"/>
      <c r="K223" s="9">
        <v>34623</v>
      </c>
      <c r="L223" s="11">
        <v>-1278020</v>
      </c>
      <c r="M223" s="13">
        <v>7803900</v>
      </c>
      <c r="N223" s="24">
        <v>6786000</v>
      </c>
      <c r="O223" s="24"/>
      <c r="P223" s="31">
        <v>0</v>
      </c>
      <c r="Q223" s="31"/>
      <c r="R223" s="31">
        <v>1017900</v>
      </c>
      <c r="S223" s="31"/>
      <c r="T223" s="24">
        <v>-260120</v>
      </c>
      <c r="U223" s="24"/>
      <c r="V223" s="24"/>
      <c r="W223" s="24"/>
    </row>
    <row r="224" spans="1:23" ht="13.5" customHeight="1">
      <c r="A224" s="6"/>
      <c r="B224" s="37">
        <v>1101</v>
      </c>
      <c r="C224" s="37"/>
      <c r="D224" s="37"/>
      <c r="E224" s="35" t="s">
        <v>750</v>
      </c>
      <c r="F224" s="35"/>
      <c r="G224" s="33" t="s">
        <v>395</v>
      </c>
      <c r="H224" s="33"/>
      <c r="I224" s="33"/>
      <c r="J224" s="33"/>
      <c r="K224" s="9">
        <v>34890</v>
      </c>
      <c r="L224" s="11">
        <v>1579500</v>
      </c>
      <c r="M224" s="13">
        <v>7407179</v>
      </c>
      <c r="N224" s="24">
        <v>5167800</v>
      </c>
      <c r="O224" s="24"/>
      <c r="P224" s="31">
        <v>0</v>
      </c>
      <c r="Q224" s="31"/>
      <c r="R224" s="31">
        <v>2239379</v>
      </c>
      <c r="S224" s="31"/>
      <c r="T224" s="24">
        <v>3818879</v>
      </c>
      <c r="U224" s="24"/>
      <c r="V224" s="24"/>
      <c r="W224" s="24"/>
    </row>
    <row r="225" spans="1:23" ht="13.5" customHeight="1">
      <c r="A225" s="6"/>
      <c r="B225" s="37">
        <v>1102</v>
      </c>
      <c r="C225" s="37"/>
      <c r="D225" s="37"/>
      <c r="E225" s="35" t="s">
        <v>751</v>
      </c>
      <c r="F225" s="35"/>
      <c r="G225" s="33" t="s">
        <v>396</v>
      </c>
      <c r="H225" s="33"/>
      <c r="I225" s="33"/>
      <c r="J225" s="33"/>
      <c r="K225" s="9">
        <v>35295</v>
      </c>
      <c r="L225" s="11">
        <v>204600</v>
      </c>
      <c r="M225" s="13">
        <v>9630900</v>
      </c>
      <c r="N225" s="24">
        <v>7934400</v>
      </c>
      <c r="O225" s="24"/>
      <c r="P225" s="31">
        <v>0</v>
      </c>
      <c r="Q225" s="31"/>
      <c r="R225" s="31">
        <v>1696500</v>
      </c>
      <c r="S225" s="31"/>
      <c r="T225" s="24">
        <v>1901100</v>
      </c>
      <c r="U225" s="24"/>
      <c r="V225" s="24"/>
      <c r="W225" s="24"/>
    </row>
    <row r="226" spans="1:23" ht="13.5" customHeight="1">
      <c r="A226" s="6"/>
      <c r="B226" s="37">
        <v>1103</v>
      </c>
      <c r="C226" s="37"/>
      <c r="D226" s="37"/>
      <c r="E226" s="35" t="s">
        <v>752</v>
      </c>
      <c r="F226" s="35"/>
      <c r="G226" s="33" t="s">
        <v>397</v>
      </c>
      <c r="H226" s="33"/>
      <c r="I226" s="33"/>
      <c r="J226" s="33"/>
      <c r="K226" s="9">
        <v>34954</v>
      </c>
      <c r="L226" s="11">
        <v>0</v>
      </c>
      <c r="M226" s="13">
        <v>6264000</v>
      </c>
      <c r="N226" s="24">
        <v>0</v>
      </c>
      <c r="O226" s="24"/>
      <c r="P226" s="31">
        <v>0</v>
      </c>
      <c r="Q226" s="31"/>
      <c r="R226" s="31">
        <v>6264000</v>
      </c>
      <c r="S226" s="31"/>
      <c r="T226" s="24">
        <v>6264000</v>
      </c>
      <c r="U226" s="24"/>
      <c r="V226" s="24"/>
      <c r="W226" s="24"/>
    </row>
    <row r="227" spans="1:23" ht="14.25" customHeight="1">
      <c r="A227" s="6"/>
      <c r="B227" s="37">
        <v>1104</v>
      </c>
      <c r="C227" s="37"/>
      <c r="D227" s="37"/>
      <c r="E227" s="35" t="s">
        <v>753</v>
      </c>
      <c r="F227" s="35"/>
      <c r="G227" s="33" t="s">
        <v>230</v>
      </c>
      <c r="H227" s="33"/>
      <c r="I227" s="33"/>
      <c r="J227" s="33"/>
      <c r="K227" s="9">
        <v>35168</v>
      </c>
      <c r="L227" s="11">
        <v>0</v>
      </c>
      <c r="M227" s="13">
        <v>10338209</v>
      </c>
      <c r="N227" s="24">
        <v>8404200</v>
      </c>
      <c r="O227" s="24"/>
      <c r="P227" s="31">
        <v>0</v>
      </c>
      <c r="Q227" s="31"/>
      <c r="R227" s="31">
        <v>1934009</v>
      </c>
      <c r="S227" s="31"/>
      <c r="T227" s="24">
        <v>1934009</v>
      </c>
      <c r="U227" s="24"/>
      <c r="V227" s="24"/>
      <c r="W227" s="24"/>
    </row>
    <row r="228" spans="1:23" ht="13.5" customHeight="1">
      <c r="A228" s="6"/>
      <c r="B228" s="37">
        <v>1105</v>
      </c>
      <c r="C228" s="37"/>
      <c r="D228" s="37"/>
      <c r="E228" s="35" t="s">
        <v>754</v>
      </c>
      <c r="F228" s="35"/>
      <c r="G228" s="33" t="s">
        <v>398</v>
      </c>
      <c r="H228" s="33"/>
      <c r="I228" s="33"/>
      <c r="J228" s="33"/>
      <c r="K228" s="9">
        <v>35140</v>
      </c>
      <c r="L228" s="11">
        <v>0</v>
      </c>
      <c r="M228" s="13">
        <v>9419489</v>
      </c>
      <c r="N228" s="24">
        <v>7621200</v>
      </c>
      <c r="O228" s="24"/>
      <c r="P228" s="31">
        <v>0</v>
      </c>
      <c r="Q228" s="31"/>
      <c r="R228" s="31">
        <v>1798289</v>
      </c>
      <c r="S228" s="31"/>
      <c r="T228" s="24">
        <v>1798289</v>
      </c>
      <c r="U228" s="24"/>
      <c r="V228" s="24"/>
      <c r="W228" s="24"/>
    </row>
    <row r="229" spans="1:23" ht="13.5" customHeight="1">
      <c r="A229" s="6"/>
      <c r="B229" s="37">
        <v>1106</v>
      </c>
      <c r="C229" s="37"/>
      <c r="D229" s="37"/>
      <c r="E229" s="35" t="s">
        <v>755</v>
      </c>
      <c r="F229" s="35"/>
      <c r="G229" s="33" t="s">
        <v>399</v>
      </c>
      <c r="H229" s="33"/>
      <c r="I229" s="33"/>
      <c r="J229" s="33"/>
      <c r="K229" s="9">
        <v>35358</v>
      </c>
      <c r="L229" s="11">
        <v>1221480</v>
      </c>
      <c r="M229" s="13">
        <v>5794200</v>
      </c>
      <c r="N229" s="24">
        <v>0</v>
      </c>
      <c r="O229" s="24"/>
      <c r="P229" s="31">
        <v>0</v>
      </c>
      <c r="Q229" s="31"/>
      <c r="R229" s="31">
        <v>5794200</v>
      </c>
      <c r="S229" s="31"/>
      <c r="T229" s="24">
        <v>7015680</v>
      </c>
      <c r="U229" s="24"/>
      <c r="V229" s="24"/>
      <c r="W229" s="24"/>
    </row>
    <row r="230" spans="1:23" ht="13.5" customHeight="1">
      <c r="A230" s="6"/>
      <c r="B230" s="37">
        <v>1109</v>
      </c>
      <c r="C230" s="37"/>
      <c r="D230" s="37"/>
      <c r="E230" s="35" t="s">
        <v>756</v>
      </c>
      <c r="F230" s="35"/>
      <c r="G230" s="33" t="s">
        <v>400</v>
      </c>
      <c r="H230" s="33"/>
      <c r="I230" s="33"/>
      <c r="J230" s="33"/>
      <c r="K230" s="9">
        <v>35545</v>
      </c>
      <c r="L230" s="11">
        <v>0</v>
      </c>
      <c r="M230" s="13">
        <v>8352000</v>
      </c>
      <c r="N230" s="24">
        <v>6994800</v>
      </c>
      <c r="O230" s="24"/>
      <c r="P230" s="31">
        <v>0</v>
      </c>
      <c r="Q230" s="31"/>
      <c r="R230" s="31">
        <v>1357200</v>
      </c>
      <c r="S230" s="31"/>
      <c r="T230" s="24">
        <v>1357200</v>
      </c>
      <c r="U230" s="24"/>
      <c r="V230" s="24"/>
      <c r="W230" s="24"/>
    </row>
    <row r="231" spans="1:23" ht="13.5" customHeight="1">
      <c r="A231" s="6"/>
      <c r="B231" s="37">
        <v>1114</v>
      </c>
      <c r="C231" s="37"/>
      <c r="D231" s="37"/>
      <c r="E231" s="35" t="s">
        <v>757</v>
      </c>
      <c r="F231" s="35"/>
      <c r="G231" s="33" t="s">
        <v>401</v>
      </c>
      <c r="H231" s="33"/>
      <c r="I231" s="33"/>
      <c r="J231" s="33"/>
      <c r="K231" s="9">
        <v>35906</v>
      </c>
      <c r="L231" s="11">
        <v>205370</v>
      </c>
      <c r="M231" s="13">
        <v>4698000</v>
      </c>
      <c r="N231" s="24">
        <v>0</v>
      </c>
      <c r="O231" s="24"/>
      <c r="P231" s="31">
        <v>0</v>
      </c>
      <c r="Q231" s="31"/>
      <c r="R231" s="31">
        <v>4698000</v>
      </c>
      <c r="S231" s="31"/>
      <c r="T231" s="24">
        <v>4903370</v>
      </c>
      <c r="U231" s="24"/>
      <c r="V231" s="24"/>
      <c r="W231" s="24"/>
    </row>
    <row r="232" spans="1:23" ht="13.5" customHeight="1">
      <c r="A232" s="6"/>
      <c r="B232" s="37">
        <v>1120</v>
      </c>
      <c r="C232" s="37"/>
      <c r="D232" s="37"/>
      <c r="E232" s="35" t="s">
        <v>758</v>
      </c>
      <c r="F232" s="35"/>
      <c r="G232" s="33" t="s">
        <v>403</v>
      </c>
      <c r="H232" s="33"/>
      <c r="I232" s="33"/>
      <c r="J232" s="33"/>
      <c r="K232" s="9">
        <v>36151</v>
      </c>
      <c r="L232" s="11">
        <v>0</v>
      </c>
      <c r="M232" s="13">
        <v>6342300</v>
      </c>
      <c r="N232" s="24">
        <v>5324400</v>
      </c>
      <c r="O232" s="24"/>
      <c r="P232" s="31">
        <v>0</v>
      </c>
      <c r="Q232" s="31"/>
      <c r="R232" s="31">
        <v>1017900</v>
      </c>
      <c r="S232" s="31"/>
      <c r="T232" s="24">
        <v>1017900</v>
      </c>
      <c r="U232" s="24"/>
      <c r="V232" s="24"/>
      <c r="W232" s="24"/>
    </row>
    <row r="233" spans="1:23" ht="13.5" customHeight="1">
      <c r="A233" s="6"/>
      <c r="B233" s="37">
        <v>1121</v>
      </c>
      <c r="C233" s="37"/>
      <c r="D233" s="37"/>
      <c r="E233" s="35" t="s">
        <v>759</v>
      </c>
      <c r="F233" s="35"/>
      <c r="G233" s="33" t="s">
        <v>200</v>
      </c>
      <c r="H233" s="33"/>
      <c r="I233" s="33"/>
      <c r="J233" s="33"/>
      <c r="K233" s="9">
        <v>35833</v>
      </c>
      <c r="L233" s="11">
        <v>-3649600</v>
      </c>
      <c r="M233" s="13">
        <v>5324400</v>
      </c>
      <c r="N233" s="24">
        <v>0</v>
      </c>
      <c r="O233" s="24"/>
      <c r="P233" s="31">
        <v>0</v>
      </c>
      <c r="Q233" s="31"/>
      <c r="R233" s="31">
        <v>1597320</v>
      </c>
      <c r="S233" s="31"/>
      <c r="T233" s="24">
        <v>-2052280</v>
      </c>
      <c r="U233" s="24"/>
      <c r="V233" s="24"/>
      <c r="W233" s="24"/>
    </row>
    <row r="234" spans="1:23" ht="13.5" customHeight="1">
      <c r="A234" s="6"/>
      <c r="B234" s="37">
        <v>1127</v>
      </c>
      <c r="C234" s="37"/>
      <c r="D234" s="37"/>
      <c r="E234" s="35" t="s">
        <v>760</v>
      </c>
      <c r="F234" s="35"/>
      <c r="G234" s="33" t="s">
        <v>404</v>
      </c>
      <c r="H234" s="33"/>
      <c r="I234" s="33"/>
      <c r="J234" s="33"/>
      <c r="K234" s="9">
        <v>36131</v>
      </c>
      <c r="L234" s="11">
        <v>0</v>
      </c>
      <c r="M234" s="13">
        <v>5846400</v>
      </c>
      <c r="N234" s="24">
        <v>0</v>
      </c>
      <c r="O234" s="24"/>
      <c r="P234" s="31">
        <v>0</v>
      </c>
      <c r="Q234" s="31"/>
      <c r="R234" s="31">
        <v>5846400</v>
      </c>
      <c r="S234" s="31"/>
      <c r="T234" s="24">
        <v>5846400</v>
      </c>
      <c r="U234" s="24"/>
      <c r="V234" s="24"/>
      <c r="W234" s="24"/>
    </row>
    <row r="235" spans="1:23" ht="13.5" customHeight="1">
      <c r="A235" s="6"/>
      <c r="B235" s="37">
        <v>1132</v>
      </c>
      <c r="C235" s="37"/>
      <c r="D235" s="37"/>
      <c r="E235" s="35" t="s">
        <v>761</v>
      </c>
      <c r="F235" s="35"/>
      <c r="G235" s="33" t="s">
        <v>405</v>
      </c>
      <c r="H235" s="33"/>
      <c r="I235" s="33"/>
      <c r="J235" s="33"/>
      <c r="K235" s="9">
        <v>36053</v>
      </c>
      <c r="L235" s="11">
        <v>0</v>
      </c>
      <c r="M235" s="13">
        <v>5898600</v>
      </c>
      <c r="N235" s="24">
        <v>0</v>
      </c>
      <c r="O235" s="24"/>
      <c r="P235" s="31">
        <v>0</v>
      </c>
      <c r="Q235" s="31"/>
      <c r="R235" s="31">
        <v>5898600</v>
      </c>
      <c r="S235" s="31"/>
      <c r="T235" s="24">
        <v>5898600</v>
      </c>
      <c r="U235" s="24"/>
      <c r="V235" s="24"/>
      <c r="W235" s="24"/>
    </row>
    <row r="236" spans="1:23" ht="13.5" customHeight="1">
      <c r="A236" s="6"/>
      <c r="B236" s="37">
        <v>1138</v>
      </c>
      <c r="C236" s="37"/>
      <c r="D236" s="37"/>
      <c r="E236" s="35" t="s">
        <v>762</v>
      </c>
      <c r="F236" s="35"/>
      <c r="G236" s="33" t="s">
        <v>406</v>
      </c>
      <c r="H236" s="33"/>
      <c r="I236" s="33"/>
      <c r="J236" s="33"/>
      <c r="K236" s="9">
        <v>35910</v>
      </c>
      <c r="L236" s="11">
        <v>305370</v>
      </c>
      <c r="M236" s="13">
        <v>4698000</v>
      </c>
      <c r="N236" s="24">
        <v>0</v>
      </c>
      <c r="O236" s="24"/>
      <c r="P236" s="31">
        <v>0</v>
      </c>
      <c r="Q236" s="31"/>
      <c r="R236" s="31">
        <v>4698000</v>
      </c>
      <c r="S236" s="31"/>
      <c r="T236" s="24">
        <v>5003370</v>
      </c>
      <c r="U236" s="24"/>
      <c r="V236" s="24"/>
      <c r="W236" s="24"/>
    </row>
    <row r="237" spans="1:23" ht="18" customHeight="1">
      <c r="A237" s="6"/>
      <c r="B237" s="39" t="s">
        <v>531</v>
      </c>
      <c r="C237" s="39"/>
      <c r="D237" s="39"/>
      <c r="E237" s="34" t="s">
        <v>763</v>
      </c>
      <c r="F237" s="34"/>
      <c r="G237" s="34"/>
      <c r="H237" s="27" t="s">
        <v>142</v>
      </c>
      <c r="I237" s="27"/>
      <c r="J237" s="27"/>
      <c r="K237" s="8">
        <v>44</v>
      </c>
      <c r="L237" s="11">
        <v>12038560</v>
      </c>
      <c r="M237" s="12">
        <v>215340660</v>
      </c>
      <c r="N237" s="30">
        <v>169935590</v>
      </c>
      <c r="O237" s="30"/>
      <c r="P237" s="31">
        <v>0</v>
      </c>
      <c r="Q237" s="31"/>
      <c r="R237" s="31">
        <f>SUM(R238:S247)</f>
        <v>39109750</v>
      </c>
      <c r="S237" s="31"/>
      <c r="T237" s="30">
        <v>57443630</v>
      </c>
      <c r="U237" s="30"/>
      <c r="V237" s="27"/>
      <c r="W237" s="27"/>
    </row>
    <row r="238" spans="1:23" ht="14.25" customHeight="1">
      <c r="A238" s="6"/>
      <c r="B238" s="37">
        <v>1158</v>
      </c>
      <c r="C238" s="37"/>
      <c r="D238" s="37"/>
      <c r="E238" s="35" t="s">
        <v>764</v>
      </c>
      <c r="F238" s="35"/>
      <c r="G238" s="33" t="s">
        <v>407</v>
      </c>
      <c r="H238" s="33"/>
      <c r="I238" s="33"/>
      <c r="J238" s="33"/>
      <c r="K238" s="9">
        <v>34800</v>
      </c>
      <c r="L238" s="11">
        <v>762990</v>
      </c>
      <c r="M238" s="13">
        <v>5481000</v>
      </c>
      <c r="N238" s="24">
        <v>0</v>
      </c>
      <c r="O238" s="24"/>
      <c r="P238" s="31">
        <v>0</v>
      </c>
      <c r="Q238" s="31"/>
      <c r="R238" s="31">
        <v>5481000</v>
      </c>
      <c r="S238" s="31"/>
      <c r="T238" s="24">
        <v>6243990</v>
      </c>
      <c r="U238" s="24"/>
      <c r="V238" s="24"/>
      <c r="W238" s="24"/>
    </row>
    <row r="239" spans="1:23" ht="13.5" customHeight="1">
      <c r="A239" s="6"/>
      <c r="B239" s="37">
        <v>1159</v>
      </c>
      <c r="C239" s="37"/>
      <c r="D239" s="37"/>
      <c r="E239" s="35" t="s">
        <v>765</v>
      </c>
      <c r="F239" s="35"/>
      <c r="G239" s="33" t="s">
        <v>408</v>
      </c>
      <c r="H239" s="33"/>
      <c r="I239" s="33"/>
      <c r="J239" s="33"/>
      <c r="K239" s="9">
        <v>35007</v>
      </c>
      <c r="L239" s="11">
        <v>4538700</v>
      </c>
      <c r="M239" s="13">
        <v>7542900</v>
      </c>
      <c r="N239" s="24">
        <v>0</v>
      </c>
      <c r="O239" s="24"/>
      <c r="P239" s="31">
        <v>0</v>
      </c>
      <c r="Q239" s="31"/>
      <c r="R239" s="31">
        <v>7542900</v>
      </c>
      <c r="S239" s="31"/>
      <c r="T239" s="24">
        <v>12081600</v>
      </c>
      <c r="U239" s="24"/>
      <c r="V239" s="24"/>
      <c r="W239" s="24"/>
    </row>
    <row r="240" spans="1:23" ht="13.5" customHeight="1">
      <c r="A240" s="6"/>
      <c r="B240" s="37">
        <v>1160</v>
      </c>
      <c r="C240" s="37"/>
      <c r="D240" s="37"/>
      <c r="E240" s="35" t="s">
        <v>766</v>
      </c>
      <c r="F240" s="35"/>
      <c r="G240" s="33" t="s">
        <v>409</v>
      </c>
      <c r="H240" s="33"/>
      <c r="I240" s="33"/>
      <c r="J240" s="33"/>
      <c r="K240" s="9">
        <v>34589</v>
      </c>
      <c r="L240" s="11">
        <v>0</v>
      </c>
      <c r="M240" s="13">
        <v>1618200</v>
      </c>
      <c r="N240" s="24">
        <v>0</v>
      </c>
      <c r="O240" s="24"/>
      <c r="P240" s="31">
        <v>0</v>
      </c>
      <c r="Q240" s="31"/>
      <c r="R240" s="31">
        <v>1618200</v>
      </c>
      <c r="S240" s="31"/>
      <c r="T240" s="24">
        <v>1618200</v>
      </c>
      <c r="U240" s="24"/>
      <c r="V240" s="24"/>
      <c r="W240" s="24"/>
    </row>
    <row r="241" spans="1:23" ht="14.25" customHeight="1">
      <c r="A241" s="6"/>
      <c r="B241" s="37">
        <v>1161</v>
      </c>
      <c r="C241" s="37"/>
      <c r="D241" s="37"/>
      <c r="E241" s="35" t="s">
        <v>767</v>
      </c>
      <c r="F241" s="35"/>
      <c r="G241" s="33" t="s">
        <v>410</v>
      </c>
      <c r="H241" s="33"/>
      <c r="I241" s="33"/>
      <c r="J241" s="33"/>
      <c r="K241" s="9">
        <v>34927</v>
      </c>
      <c r="L241" s="11">
        <v>0</v>
      </c>
      <c r="M241" s="13">
        <v>5381820</v>
      </c>
      <c r="N241" s="24">
        <v>0</v>
      </c>
      <c r="O241" s="24"/>
      <c r="P241" s="31">
        <v>0</v>
      </c>
      <c r="Q241" s="31"/>
      <c r="R241" s="31">
        <v>5381820</v>
      </c>
      <c r="S241" s="31"/>
      <c r="T241" s="24">
        <v>5381820</v>
      </c>
      <c r="U241" s="24"/>
      <c r="V241" s="24"/>
      <c r="W241" s="24"/>
    </row>
    <row r="242" spans="1:23" ht="14.25" customHeight="1">
      <c r="A242" s="6"/>
      <c r="B242" s="37">
        <v>1172</v>
      </c>
      <c r="C242" s="37"/>
      <c r="D242" s="37"/>
      <c r="E242" s="35" t="s">
        <v>768</v>
      </c>
      <c r="F242" s="35"/>
      <c r="G242" s="33" t="s">
        <v>411</v>
      </c>
      <c r="H242" s="33"/>
      <c r="I242" s="33"/>
      <c r="J242" s="33"/>
      <c r="K242" s="9">
        <v>35667</v>
      </c>
      <c r="L242" s="11">
        <v>0</v>
      </c>
      <c r="M242" s="13">
        <v>5668920</v>
      </c>
      <c r="N242" s="24">
        <v>0</v>
      </c>
      <c r="O242" s="24"/>
      <c r="P242" s="31">
        <v>0</v>
      </c>
      <c r="Q242" s="31"/>
      <c r="R242" s="31">
        <v>5668920</v>
      </c>
      <c r="S242" s="31"/>
      <c r="T242" s="24">
        <v>5668920</v>
      </c>
      <c r="U242" s="24"/>
      <c r="V242" s="24"/>
      <c r="W242" s="24"/>
    </row>
    <row r="243" spans="1:23" ht="13.5" customHeight="1">
      <c r="A243" s="6"/>
      <c r="B243" s="37">
        <v>1177</v>
      </c>
      <c r="C243" s="37"/>
      <c r="D243" s="37"/>
      <c r="E243" s="35" t="s">
        <v>769</v>
      </c>
      <c r="F243" s="35"/>
      <c r="G243" s="33" t="s">
        <v>412</v>
      </c>
      <c r="H243" s="33"/>
      <c r="I243" s="33"/>
      <c r="J243" s="33"/>
      <c r="K243" s="9">
        <v>36128</v>
      </c>
      <c r="L243" s="11">
        <v>-1252800</v>
      </c>
      <c r="M243" s="13">
        <v>5742000</v>
      </c>
      <c r="N243" s="24">
        <v>4489200</v>
      </c>
      <c r="O243" s="24"/>
      <c r="P243" s="31">
        <v>0</v>
      </c>
      <c r="Q243" s="31"/>
      <c r="R243" s="31">
        <v>1252800</v>
      </c>
      <c r="S243" s="31"/>
      <c r="T243" s="24">
        <v>0</v>
      </c>
      <c r="U243" s="24"/>
      <c r="V243" s="24"/>
      <c r="W243" s="24"/>
    </row>
    <row r="244" spans="1:23" ht="13.5" customHeight="1">
      <c r="A244" s="6"/>
      <c r="B244" s="37">
        <v>1182</v>
      </c>
      <c r="C244" s="37"/>
      <c r="D244" s="37"/>
      <c r="E244" s="35" t="s">
        <v>770</v>
      </c>
      <c r="F244" s="35"/>
      <c r="G244" s="33" t="s">
        <v>413</v>
      </c>
      <c r="H244" s="33"/>
      <c r="I244" s="33"/>
      <c r="J244" s="33"/>
      <c r="K244" s="9">
        <v>35802</v>
      </c>
      <c r="L244" s="11">
        <v>324000</v>
      </c>
      <c r="M244" s="13">
        <v>4176000</v>
      </c>
      <c r="N244" s="24">
        <v>0</v>
      </c>
      <c r="O244" s="24"/>
      <c r="P244" s="31">
        <v>0</v>
      </c>
      <c r="Q244" s="31"/>
      <c r="R244" s="31">
        <v>4176000</v>
      </c>
      <c r="S244" s="31"/>
      <c r="T244" s="24">
        <v>4500000</v>
      </c>
      <c r="U244" s="24"/>
      <c r="V244" s="24"/>
      <c r="W244" s="24"/>
    </row>
    <row r="245" spans="1:23" ht="13.5" customHeight="1">
      <c r="A245" s="6"/>
      <c r="B245" s="37">
        <v>1185</v>
      </c>
      <c r="C245" s="37"/>
      <c r="D245" s="37"/>
      <c r="E245" s="35" t="s">
        <v>771</v>
      </c>
      <c r="F245" s="35"/>
      <c r="G245" s="33" t="s">
        <v>414</v>
      </c>
      <c r="H245" s="33"/>
      <c r="I245" s="33"/>
      <c r="J245" s="33"/>
      <c r="K245" s="9">
        <v>35768</v>
      </c>
      <c r="L245" s="11">
        <v>0</v>
      </c>
      <c r="M245" s="13">
        <v>6003000</v>
      </c>
      <c r="N245" s="24">
        <v>1750000</v>
      </c>
      <c r="O245" s="24"/>
      <c r="P245" s="31">
        <v>0</v>
      </c>
      <c r="Q245" s="31"/>
      <c r="R245" s="31">
        <v>4253000</v>
      </c>
      <c r="S245" s="31"/>
      <c r="T245" s="24">
        <v>4253000</v>
      </c>
      <c r="U245" s="24"/>
      <c r="V245" s="24"/>
      <c r="W245" s="24"/>
    </row>
    <row r="246" spans="1:23" ht="13.5" customHeight="1">
      <c r="A246" s="6"/>
      <c r="B246" s="37">
        <v>1189</v>
      </c>
      <c r="C246" s="37"/>
      <c r="D246" s="37"/>
      <c r="E246" s="35" t="s">
        <v>772</v>
      </c>
      <c r="F246" s="35"/>
      <c r="G246" s="33" t="s">
        <v>415</v>
      </c>
      <c r="H246" s="33"/>
      <c r="I246" s="33"/>
      <c r="J246" s="33"/>
      <c r="K246" s="9">
        <v>35820</v>
      </c>
      <c r="L246" s="11">
        <v>90</v>
      </c>
      <c r="M246" s="13">
        <v>5220000</v>
      </c>
      <c r="N246" s="24">
        <v>4176000</v>
      </c>
      <c r="O246" s="24"/>
      <c r="P246" s="31">
        <v>0</v>
      </c>
      <c r="Q246" s="31"/>
      <c r="R246" s="31">
        <v>1044000</v>
      </c>
      <c r="S246" s="31"/>
      <c r="T246" s="24">
        <v>1044090</v>
      </c>
      <c r="U246" s="24"/>
      <c r="V246" s="24"/>
      <c r="W246" s="24"/>
    </row>
    <row r="247" spans="1:23" ht="14.25" customHeight="1">
      <c r="A247" s="6"/>
      <c r="B247" s="37">
        <v>1190</v>
      </c>
      <c r="C247" s="37"/>
      <c r="D247" s="37"/>
      <c r="E247" s="35" t="s">
        <v>773</v>
      </c>
      <c r="F247" s="35"/>
      <c r="G247" s="33" t="s">
        <v>416</v>
      </c>
      <c r="H247" s="33"/>
      <c r="I247" s="33"/>
      <c r="J247" s="33"/>
      <c r="K247" s="9">
        <v>35724</v>
      </c>
      <c r="L247" s="11">
        <v>-1281710</v>
      </c>
      <c r="M247" s="13">
        <v>7099200</v>
      </c>
      <c r="N247" s="24">
        <v>4408090</v>
      </c>
      <c r="O247" s="24"/>
      <c r="P247" s="31">
        <v>0</v>
      </c>
      <c r="Q247" s="31"/>
      <c r="R247" s="31">
        <v>2691110</v>
      </c>
      <c r="S247" s="31"/>
      <c r="T247" s="24">
        <v>1409400</v>
      </c>
      <c r="U247" s="24"/>
      <c r="V247" s="24"/>
      <c r="W247" s="24"/>
    </row>
    <row r="248" spans="1:23" ht="18" customHeight="1">
      <c r="A248" s="6"/>
      <c r="B248" s="39" t="s">
        <v>531</v>
      </c>
      <c r="C248" s="39"/>
      <c r="D248" s="39"/>
      <c r="E248" s="34" t="s">
        <v>774</v>
      </c>
      <c r="F248" s="34"/>
      <c r="G248" s="34"/>
      <c r="H248" s="27" t="s">
        <v>142</v>
      </c>
      <c r="I248" s="27"/>
      <c r="J248" s="27"/>
      <c r="K248" s="8">
        <v>40</v>
      </c>
      <c r="L248" s="11">
        <v>1160150</v>
      </c>
      <c r="M248" s="12">
        <v>196689600</v>
      </c>
      <c r="N248" s="30">
        <v>158337000</v>
      </c>
      <c r="O248" s="30"/>
      <c r="P248" s="31">
        <v>0</v>
      </c>
      <c r="Q248" s="31"/>
      <c r="R248" s="31">
        <f>SUM(R249:S256)</f>
        <v>32464440</v>
      </c>
      <c r="S248" s="31"/>
      <c r="T248" s="30">
        <v>39512750</v>
      </c>
      <c r="U248" s="30"/>
      <c r="V248" s="27"/>
      <c r="W248" s="27"/>
    </row>
    <row r="249" spans="1:23" ht="13.5" customHeight="1">
      <c r="A249" s="6"/>
      <c r="B249" s="37">
        <v>1203</v>
      </c>
      <c r="C249" s="37"/>
      <c r="D249" s="37"/>
      <c r="E249" s="35" t="s">
        <v>775</v>
      </c>
      <c r="F249" s="35"/>
      <c r="G249" s="33" t="s">
        <v>272</v>
      </c>
      <c r="H249" s="33"/>
      <c r="I249" s="33"/>
      <c r="J249" s="33"/>
      <c r="K249" s="9">
        <v>35385</v>
      </c>
      <c r="L249" s="11">
        <v>827370</v>
      </c>
      <c r="M249" s="13">
        <v>1044000</v>
      </c>
      <c r="N249" s="24">
        <v>0</v>
      </c>
      <c r="O249" s="24"/>
      <c r="P249" s="31">
        <v>0</v>
      </c>
      <c r="Q249" s="31"/>
      <c r="R249" s="31">
        <v>1044000</v>
      </c>
      <c r="S249" s="31"/>
      <c r="T249" s="24">
        <v>1871370</v>
      </c>
      <c r="U249" s="24"/>
      <c r="V249" s="24"/>
      <c r="W249" s="24"/>
    </row>
    <row r="250" spans="1:23" ht="13.5" customHeight="1">
      <c r="A250" s="6"/>
      <c r="B250" s="37">
        <v>1205</v>
      </c>
      <c r="C250" s="37"/>
      <c r="D250" s="37"/>
      <c r="E250" s="35" t="s">
        <v>776</v>
      </c>
      <c r="F250" s="35"/>
      <c r="G250" s="33" t="s">
        <v>417</v>
      </c>
      <c r="H250" s="33"/>
      <c r="I250" s="33"/>
      <c r="J250" s="33"/>
      <c r="K250" s="9">
        <v>34794</v>
      </c>
      <c r="L250" s="11">
        <v>1020600</v>
      </c>
      <c r="M250" s="13">
        <v>1305000</v>
      </c>
      <c r="N250" s="24">
        <v>0</v>
      </c>
      <c r="O250" s="24"/>
      <c r="P250" s="31">
        <v>0</v>
      </c>
      <c r="Q250" s="31"/>
      <c r="R250" s="31">
        <v>1305000</v>
      </c>
      <c r="S250" s="31"/>
      <c r="T250" s="24">
        <v>2325600</v>
      </c>
      <c r="U250" s="24"/>
      <c r="V250" s="24"/>
      <c r="W250" s="24"/>
    </row>
    <row r="251" spans="1:23" ht="13.5" customHeight="1">
      <c r="A251" s="6"/>
      <c r="B251" s="37">
        <v>1214</v>
      </c>
      <c r="C251" s="37"/>
      <c r="D251" s="37"/>
      <c r="E251" s="35" t="s">
        <v>777</v>
      </c>
      <c r="F251" s="35"/>
      <c r="G251" s="33" t="s">
        <v>418</v>
      </c>
      <c r="H251" s="33"/>
      <c r="I251" s="33"/>
      <c r="J251" s="33"/>
      <c r="K251" s="9">
        <v>35914</v>
      </c>
      <c r="L251" s="11">
        <v>0</v>
      </c>
      <c r="M251" s="13">
        <v>6765120</v>
      </c>
      <c r="N251" s="24">
        <v>0</v>
      </c>
      <c r="O251" s="24"/>
      <c r="P251" s="31">
        <v>0</v>
      </c>
      <c r="Q251" s="31"/>
      <c r="R251" s="31">
        <v>6765120</v>
      </c>
      <c r="S251" s="31"/>
      <c r="T251" s="24">
        <v>6765120</v>
      </c>
      <c r="U251" s="24"/>
      <c r="V251" s="24"/>
      <c r="W251" s="24"/>
    </row>
    <row r="252" spans="1:23" ht="13.5" customHeight="1">
      <c r="A252" s="6"/>
      <c r="B252" s="37">
        <v>1216</v>
      </c>
      <c r="C252" s="37"/>
      <c r="D252" s="37"/>
      <c r="E252" s="35" t="s">
        <v>778</v>
      </c>
      <c r="F252" s="35"/>
      <c r="G252" s="33" t="s">
        <v>419</v>
      </c>
      <c r="H252" s="33"/>
      <c r="I252" s="33"/>
      <c r="J252" s="33"/>
      <c r="K252" s="9">
        <v>35457</v>
      </c>
      <c r="L252" s="11">
        <v>0</v>
      </c>
      <c r="M252" s="13">
        <v>4176000</v>
      </c>
      <c r="N252" s="24">
        <v>0</v>
      </c>
      <c r="O252" s="24"/>
      <c r="P252" s="31">
        <v>0</v>
      </c>
      <c r="Q252" s="31"/>
      <c r="R252" s="31">
        <v>4176000</v>
      </c>
      <c r="S252" s="31"/>
      <c r="T252" s="24">
        <v>4176000</v>
      </c>
      <c r="U252" s="24"/>
      <c r="V252" s="24"/>
      <c r="W252" s="24"/>
    </row>
    <row r="253" spans="1:23" ht="13.5" customHeight="1">
      <c r="A253" s="6"/>
      <c r="B253" s="37">
        <v>1226</v>
      </c>
      <c r="C253" s="37"/>
      <c r="D253" s="37"/>
      <c r="E253" s="35" t="s">
        <v>779</v>
      </c>
      <c r="F253" s="35"/>
      <c r="G253" s="33" t="s">
        <v>420</v>
      </c>
      <c r="H253" s="33"/>
      <c r="I253" s="33"/>
      <c r="J253" s="33"/>
      <c r="K253" s="9">
        <v>35576</v>
      </c>
      <c r="L253" s="11">
        <v>0</v>
      </c>
      <c r="M253" s="13">
        <v>5846400</v>
      </c>
      <c r="N253" s="24">
        <v>0</v>
      </c>
      <c r="O253" s="24"/>
      <c r="P253" s="31">
        <v>0</v>
      </c>
      <c r="Q253" s="31"/>
      <c r="R253" s="31">
        <v>5846400</v>
      </c>
      <c r="S253" s="31"/>
      <c r="T253" s="24">
        <v>5846400</v>
      </c>
      <c r="U253" s="24"/>
      <c r="V253" s="24"/>
      <c r="W253" s="24"/>
    </row>
    <row r="254" spans="1:23" ht="13.5" customHeight="1">
      <c r="A254" s="6"/>
      <c r="B254" s="37">
        <v>1231</v>
      </c>
      <c r="C254" s="37"/>
      <c r="D254" s="37"/>
      <c r="E254" s="35" t="s">
        <v>780</v>
      </c>
      <c r="F254" s="35"/>
      <c r="G254" s="33" t="s">
        <v>270</v>
      </c>
      <c r="H254" s="33"/>
      <c r="I254" s="33"/>
      <c r="J254" s="33"/>
      <c r="K254" s="9">
        <v>35660</v>
      </c>
      <c r="L254" s="11">
        <v>-1252800</v>
      </c>
      <c r="M254" s="13">
        <v>6765120</v>
      </c>
      <c r="N254" s="24">
        <v>5130000</v>
      </c>
      <c r="O254" s="24"/>
      <c r="P254" s="31">
        <v>0</v>
      </c>
      <c r="Q254" s="31"/>
      <c r="R254" s="31">
        <v>1635120</v>
      </c>
      <c r="S254" s="31"/>
      <c r="T254" s="24">
        <v>382320</v>
      </c>
      <c r="U254" s="24"/>
      <c r="V254" s="24"/>
      <c r="W254" s="24"/>
    </row>
    <row r="255" spans="1:23" ht="14.25" customHeight="1">
      <c r="A255" s="6"/>
      <c r="B255" s="37">
        <v>1236</v>
      </c>
      <c r="C255" s="37"/>
      <c r="D255" s="37"/>
      <c r="E255" s="35" t="s">
        <v>781</v>
      </c>
      <c r="F255" s="35"/>
      <c r="G255" s="33" t="s">
        <v>421</v>
      </c>
      <c r="H255" s="33"/>
      <c r="I255" s="33"/>
      <c r="J255" s="33"/>
      <c r="K255" s="9">
        <v>35990</v>
      </c>
      <c r="L255" s="11">
        <v>0</v>
      </c>
      <c r="M255" s="13">
        <v>5846400</v>
      </c>
      <c r="N255" s="24">
        <v>0</v>
      </c>
      <c r="O255" s="24"/>
      <c r="P255" s="31">
        <v>0</v>
      </c>
      <c r="Q255" s="31"/>
      <c r="R255" s="31">
        <v>5846400</v>
      </c>
      <c r="S255" s="31"/>
      <c r="T255" s="24">
        <v>5846400</v>
      </c>
      <c r="U255" s="24"/>
      <c r="V255" s="24"/>
      <c r="W255" s="24"/>
    </row>
    <row r="256" spans="1:23" ht="13.5" customHeight="1">
      <c r="A256" s="6"/>
      <c r="B256" s="37">
        <v>1241</v>
      </c>
      <c r="C256" s="37"/>
      <c r="D256" s="37"/>
      <c r="E256" s="35" t="s">
        <v>782</v>
      </c>
      <c r="F256" s="35"/>
      <c r="G256" s="33" t="s">
        <v>422</v>
      </c>
      <c r="H256" s="33"/>
      <c r="I256" s="33"/>
      <c r="J256" s="33"/>
      <c r="K256" s="9">
        <v>35598</v>
      </c>
      <c r="L256" s="11">
        <v>0</v>
      </c>
      <c r="M256" s="13">
        <v>5846400</v>
      </c>
      <c r="N256" s="24">
        <v>0</v>
      </c>
      <c r="O256" s="24"/>
      <c r="P256" s="31">
        <v>0</v>
      </c>
      <c r="Q256" s="31"/>
      <c r="R256" s="31">
        <v>5846400</v>
      </c>
      <c r="S256" s="31"/>
      <c r="T256" s="24">
        <v>5846400</v>
      </c>
      <c r="U256" s="24"/>
      <c r="V256" s="24"/>
      <c r="W256" s="24"/>
    </row>
    <row r="257" spans="1:23" ht="18" customHeight="1">
      <c r="A257" s="6"/>
      <c r="B257" s="39" t="s">
        <v>531</v>
      </c>
      <c r="C257" s="39"/>
      <c r="D257" s="39"/>
      <c r="E257" s="34" t="s">
        <v>783</v>
      </c>
      <c r="F257" s="34"/>
      <c r="G257" s="34"/>
      <c r="H257" s="27" t="s">
        <v>142</v>
      </c>
      <c r="I257" s="27"/>
      <c r="J257" s="27"/>
      <c r="K257" s="8">
        <v>47</v>
      </c>
      <c r="L257" s="11">
        <v>7546254</v>
      </c>
      <c r="M257" s="12">
        <v>269514900</v>
      </c>
      <c r="N257" s="30">
        <v>249436050</v>
      </c>
      <c r="O257" s="30"/>
      <c r="P257" s="31">
        <v>0</v>
      </c>
      <c r="Q257" s="31"/>
      <c r="R257" s="31">
        <f>SUM(R258)</f>
        <v>5571900</v>
      </c>
      <c r="S257" s="31"/>
      <c r="T257" s="30">
        <v>15448464</v>
      </c>
      <c r="U257" s="30"/>
      <c r="V257" s="27"/>
      <c r="W257" s="27"/>
    </row>
    <row r="258" spans="1:23" ht="13.5" customHeight="1">
      <c r="A258" s="6"/>
      <c r="B258" s="37">
        <v>1277</v>
      </c>
      <c r="C258" s="37"/>
      <c r="D258" s="37"/>
      <c r="E258" s="35" t="s">
        <v>784</v>
      </c>
      <c r="F258" s="35"/>
      <c r="G258" s="33" t="s">
        <v>425</v>
      </c>
      <c r="H258" s="33"/>
      <c r="I258" s="33"/>
      <c r="J258" s="33"/>
      <c r="K258" s="9">
        <v>35957</v>
      </c>
      <c r="L258" s="11">
        <v>135900</v>
      </c>
      <c r="M258" s="13">
        <v>5571900</v>
      </c>
      <c r="N258" s="24">
        <v>0</v>
      </c>
      <c r="O258" s="24"/>
      <c r="P258" s="31">
        <v>0</v>
      </c>
      <c r="Q258" s="31"/>
      <c r="R258" s="31">
        <v>5571900</v>
      </c>
      <c r="S258" s="31"/>
      <c r="T258" s="24">
        <v>5707800</v>
      </c>
      <c r="U258" s="24"/>
      <c r="V258" s="24"/>
      <c r="W258" s="24"/>
    </row>
    <row r="259" spans="1:23" ht="18" customHeight="1">
      <c r="A259" s="6"/>
      <c r="B259" s="39" t="s">
        <v>531</v>
      </c>
      <c r="C259" s="39"/>
      <c r="D259" s="39"/>
      <c r="E259" s="34" t="s">
        <v>785</v>
      </c>
      <c r="F259" s="34"/>
      <c r="G259" s="34"/>
      <c r="H259" s="27" t="s">
        <v>142</v>
      </c>
      <c r="I259" s="27"/>
      <c r="J259" s="27"/>
      <c r="K259" s="8">
        <v>48</v>
      </c>
      <c r="L259" s="11">
        <v>33712164</v>
      </c>
      <c r="M259" s="12">
        <v>253898460</v>
      </c>
      <c r="N259" s="30">
        <v>212063550</v>
      </c>
      <c r="O259" s="30"/>
      <c r="P259" s="31">
        <v>0</v>
      </c>
      <c r="Q259" s="31"/>
      <c r="R259" s="31">
        <f>SUM(R260:S265)</f>
        <v>34734060</v>
      </c>
      <c r="S259" s="31"/>
      <c r="T259" s="30">
        <v>69594654</v>
      </c>
      <c r="U259" s="30"/>
      <c r="V259" s="27"/>
      <c r="W259" s="27"/>
    </row>
    <row r="260" spans="1:23" ht="14.25" customHeight="1">
      <c r="A260" s="6"/>
      <c r="B260" s="37">
        <v>1290</v>
      </c>
      <c r="C260" s="37"/>
      <c r="D260" s="37"/>
      <c r="E260" s="35" t="s">
        <v>786</v>
      </c>
      <c r="F260" s="35"/>
      <c r="G260" s="33" t="s">
        <v>426</v>
      </c>
      <c r="H260" s="33"/>
      <c r="I260" s="33"/>
      <c r="J260" s="33"/>
      <c r="K260" s="9">
        <v>35383</v>
      </c>
      <c r="L260" s="11">
        <v>3360900</v>
      </c>
      <c r="M260" s="13">
        <v>7447320</v>
      </c>
      <c r="N260" s="24">
        <v>0</v>
      </c>
      <c r="O260" s="24"/>
      <c r="P260" s="31">
        <v>0</v>
      </c>
      <c r="Q260" s="31"/>
      <c r="R260" s="31">
        <v>7447320</v>
      </c>
      <c r="S260" s="31"/>
      <c r="T260" s="24">
        <v>10808220</v>
      </c>
      <c r="U260" s="24"/>
      <c r="V260" s="24"/>
      <c r="W260" s="24"/>
    </row>
    <row r="261" spans="1:23" ht="13.5" customHeight="1">
      <c r="A261" s="6"/>
      <c r="B261" s="37">
        <v>1291</v>
      </c>
      <c r="C261" s="37"/>
      <c r="D261" s="37"/>
      <c r="E261" s="35" t="s">
        <v>787</v>
      </c>
      <c r="F261" s="35"/>
      <c r="G261" s="33" t="s">
        <v>427</v>
      </c>
      <c r="H261" s="33"/>
      <c r="I261" s="33"/>
      <c r="J261" s="33"/>
      <c r="K261" s="9">
        <v>35276</v>
      </c>
      <c r="L261" s="11">
        <v>2472260</v>
      </c>
      <c r="M261" s="13">
        <v>3125700</v>
      </c>
      <c r="N261" s="24">
        <v>0</v>
      </c>
      <c r="O261" s="24"/>
      <c r="P261" s="31">
        <v>0</v>
      </c>
      <c r="Q261" s="31"/>
      <c r="R261" s="31">
        <v>3125700</v>
      </c>
      <c r="S261" s="31"/>
      <c r="T261" s="24">
        <v>5597960</v>
      </c>
      <c r="U261" s="24"/>
      <c r="V261" s="24"/>
      <c r="W261" s="24"/>
    </row>
    <row r="262" spans="1:23" ht="13.5" customHeight="1">
      <c r="A262" s="6"/>
      <c r="B262" s="37">
        <v>1294</v>
      </c>
      <c r="C262" s="37"/>
      <c r="D262" s="37"/>
      <c r="E262" s="35" t="s">
        <v>788</v>
      </c>
      <c r="F262" s="35"/>
      <c r="G262" s="33" t="s">
        <v>428</v>
      </c>
      <c r="H262" s="33"/>
      <c r="I262" s="33"/>
      <c r="J262" s="33"/>
      <c r="K262" s="9">
        <v>35481</v>
      </c>
      <c r="L262" s="11">
        <v>135900</v>
      </c>
      <c r="M262" s="13">
        <v>6767820</v>
      </c>
      <c r="N262" s="24">
        <v>0</v>
      </c>
      <c r="O262" s="24"/>
      <c r="P262" s="31">
        <v>0</v>
      </c>
      <c r="Q262" s="31"/>
      <c r="R262" s="31">
        <v>6767820</v>
      </c>
      <c r="S262" s="31"/>
      <c r="T262" s="24">
        <v>6903720</v>
      </c>
      <c r="U262" s="24"/>
      <c r="V262" s="24"/>
      <c r="W262" s="24"/>
    </row>
    <row r="263" spans="1:23" ht="14.25" customHeight="1">
      <c r="A263" s="6"/>
      <c r="B263" s="37">
        <v>1308</v>
      </c>
      <c r="C263" s="37"/>
      <c r="D263" s="37"/>
      <c r="E263" s="35" t="s">
        <v>789</v>
      </c>
      <c r="F263" s="35"/>
      <c r="G263" s="33" t="s">
        <v>431</v>
      </c>
      <c r="H263" s="33"/>
      <c r="I263" s="33"/>
      <c r="J263" s="33"/>
      <c r="K263" s="9">
        <v>36011</v>
      </c>
      <c r="L263" s="11">
        <v>4843476</v>
      </c>
      <c r="M263" s="13">
        <v>5300100</v>
      </c>
      <c r="N263" s="24">
        <v>0</v>
      </c>
      <c r="O263" s="24"/>
      <c r="P263" s="31">
        <v>0</v>
      </c>
      <c r="Q263" s="31"/>
      <c r="R263" s="31">
        <v>5300100</v>
      </c>
      <c r="S263" s="31"/>
      <c r="T263" s="24">
        <v>10143576</v>
      </c>
      <c r="U263" s="24"/>
      <c r="V263" s="24"/>
      <c r="W263" s="24"/>
    </row>
    <row r="264" spans="1:23" ht="13.5" customHeight="1">
      <c r="A264" s="6"/>
      <c r="B264" s="37">
        <v>1316</v>
      </c>
      <c r="C264" s="37"/>
      <c r="D264" s="37"/>
      <c r="E264" s="35" t="s">
        <v>790</v>
      </c>
      <c r="F264" s="35"/>
      <c r="G264" s="33" t="s">
        <v>432</v>
      </c>
      <c r="H264" s="33"/>
      <c r="I264" s="33"/>
      <c r="J264" s="33"/>
      <c r="K264" s="9">
        <v>35883</v>
      </c>
      <c r="L264" s="11">
        <v>135900</v>
      </c>
      <c r="M264" s="13">
        <v>6793020</v>
      </c>
      <c r="N264" s="24">
        <v>0</v>
      </c>
      <c r="O264" s="24"/>
      <c r="P264" s="31">
        <v>0</v>
      </c>
      <c r="Q264" s="31"/>
      <c r="R264" s="31">
        <v>6793020</v>
      </c>
      <c r="S264" s="31"/>
      <c r="T264" s="24">
        <v>6928920</v>
      </c>
      <c r="U264" s="24"/>
      <c r="V264" s="24"/>
      <c r="W264" s="24"/>
    </row>
    <row r="265" spans="1:23" ht="14.25" customHeight="1">
      <c r="A265" s="6"/>
      <c r="B265" s="37">
        <v>1329</v>
      </c>
      <c r="C265" s="37"/>
      <c r="D265" s="37"/>
      <c r="E265" s="35" t="s">
        <v>791</v>
      </c>
      <c r="F265" s="35"/>
      <c r="G265" s="33" t="s">
        <v>433</v>
      </c>
      <c r="H265" s="33"/>
      <c r="I265" s="33"/>
      <c r="J265" s="33"/>
      <c r="K265" s="9">
        <v>35826</v>
      </c>
      <c r="L265" s="11">
        <v>4571676</v>
      </c>
      <c r="M265" s="13">
        <v>5300100</v>
      </c>
      <c r="N265" s="24">
        <v>0</v>
      </c>
      <c r="O265" s="24"/>
      <c r="P265" s="31">
        <v>0</v>
      </c>
      <c r="Q265" s="31"/>
      <c r="R265" s="31">
        <v>5300100</v>
      </c>
      <c r="S265" s="31"/>
      <c r="T265" s="24">
        <v>9871776</v>
      </c>
      <c r="U265" s="24"/>
      <c r="V265" s="24"/>
      <c r="W265" s="24"/>
    </row>
    <row r="266" spans="1:23" ht="18" customHeight="1">
      <c r="A266" s="6"/>
      <c r="B266" s="39" t="s">
        <v>531</v>
      </c>
      <c r="C266" s="39"/>
      <c r="D266" s="39"/>
      <c r="E266" s="34" t="s">
        <v>792</v>
      </c>
      <c r="F266" s="34"/>
      <c r="G266" s="34"/>
      <c r="H266" s="27" t="s">
        <v>142</v>
      </c>
      <c r="I266" s="27"/>
      <c r="J266" s="27"/>
      <c r="K266" s="8">
        <v>49</v>
      </c>
      <c r="L266" s="11">
        <v>20904974</v>
      </c>
      <c r="M266" s="12">
        <v>282979440</v>
      </c>
      <c r="N266" s="30">
        <v>245326680</v>
      </c>
      <c r="O266" s="30"/>
      <c r="P266" s="31">
        <v>0</v>
      </c>
      <c r="Q266" s="31"/>
      <c r="R266" s="31">
        <f>SUM(R267:S273)</f>
        <v>35752140</v>
      </c>
      <c r="S266" s="31"/>
      <c r="T266" s="30">
        <v>58557734</v>
      </c>
      <c r="U266" s="30"/>
      <c r="V266" s="27"/>
      <c r="W266" s="27"/>
    </row>
    <row r="267" spans="1:23" ht="13.5" customHeight="1">
      <c r="A267" s="6"/>
      <c r="B267" s="37">
        <v>1337</v>
      </c>
      <c r="C267" s="37"/>
      <c r="D267" s="37"/>
      <c r="E267" s="35" t="s">
        <v>793</v>
      </c>
      <c r="F267" s="35"/>
      <c r="G267" s="33" t="s">
        <v>435</v>
      </c>
      <c r="H267" s="33"/>
      <c r="I267" s="33"/>
      <c r="J267" s="33"/>
      <c r="K267" s="9">
        <v>35368</v>
      </c>
      <c r="L267" s="11">
        <v>2545790</v>
      </c>
      <c r="M267" s="13">
        <v>7173720</v>
      </c>
      <c r="N267" s="24">
        <v>5707800</v>
      </c>
      <c r="O267" s="24"/>
      <c r="P267" s="31">
        <v>0</v>
      </c>
      <c r="Q267" s="31"/>
      <c r="R267" s="31">
        <v>1465920</v>
      </c>
      <c r="S267" s="31"/>
      <c r="T267" s="24">
        <v>4011710</v>
      </c>
      <c r="U267" s="24"/>
      <c r="V267" s="24"/>
      <c r="W267" s="24"/>
    </row>
    <row r="268" spans="1:23" ht="14.25" customHeight="1">
      <c r="A268" s="6"/>
      <c r="B268" s="37">
        <v>1343</v>
      </c>
      <c r="C268" s="37"/>
      <c r="D268" s="37"/>
      <c r="E268" s="35" t="s">
        <v>794</v>
      </c>
      <c r="F268" s="35"/>
      <c r="G268" s="33" t="s">
        <v>189</v>
      </c>
      <c r="H268" s="33"/>
      <c r="I268" s="33"/>
      <c r="J268" s="33"/>
      <c r="K268" s="9">
        <v>35694</v>
      </c>
      <c r="L268" s="11">
        <v>951300</v>
      </c>
      <c r="M268" s="13">
        <v>6115500</v>
      </c>
      <c r="N268" s="24">
        <v>0</v>
      </c>
      <c r="O268" s="24"/>
      <c r="P268" s="31">
        <v>0</v>
      </c>
      <c r="Q268" s="31"/>
      <c r="R268" s="31">
        <v>6115500</v>
      </c>
      <c r="S268" s="31"/>
      <c r="T268" s="24">
        <v>7066800</v>
      </c>
      <c r="U268" s="24"/>
      <c r="V268" s="24"/>
      <c r="W268" s="24"/>
    </row>
    <row r="269" spans="1:23" ht="13.5" customHeight="1">
      <c r="A269" s="6"/>
      <c r="B269" s="37">
        <v>1349</v>
      </c>
      <c r="C269" s="37"/>
      <c r="D269" s="37"/>
      <c r="E269" s="35" t="s">
        <v>795</v>
      </c>
      <c r="F269" s="35"/>
      <c r="G269" s="33" t="s">
        <v>436</v>
      </c>
      <c r="H269" s="33"/>
      <c r="I269" s="33"/>
      <c r="J269" s="33"/>
      <c r="K269" s="9">
        <v>36137</v>
      </c>
      <c r="L269" s="11">
        <v>4571676</v>
      </c>
      <c r="M269" s="13">
        <v>5300100</v>
      </c>
      <c r="N269" s="24">
        <v>0</v>
      </c>
      <c r="O269" s="24"/>
      <c r="P269" s="31">
        <v>0</v>
      </c>
      <c r="Q269" s="31"/>
      <c r="R269" s="31">
        <v>5300100</v>
      </c>
      <c r="S269" s="31"/>
      <c r="T269" s="24">
        <v>9871776</v>
      </c>
      <c r="U269" s="24"/>
      <c r="V269" s="24"/>
      <c r="W269" s="24"/>
    </row>
    <row r="270" spans="1:23" ht="13.5" customHeight="1">
      <c r="A270" s="6"/>
      <c r="B270" s="37">
        <v>1356</v>
      </c>
      <c r="C270" s="37"/>
      <c r="D270" s="37"/>
      <c r="E270" s="35" t="s">
        <v>796</v>
      </c>
      <c r="F270" s="35"/>
      <c r="G270" s="33" t="s">
        <v>381</v>
      </c>
      <c r="H270" s="33"/>
      <c r="I270" s="33"/>
      <c r="J270" s="33"/>
      <c r="K270" s="9">
        <v>35555</v>
      </c>
      <c r="L270" s="11">
        <v>1155150</v>
      </c>
      <c r="M270" s="13">
        <v>5300100</v>
      </c>
      <c r="N270" s="24">
        <v>0</v>
      </c>
      <c r="O270" s="24"/>
      <c r="P270" s="31">
        <v>0</v>
      </c>
      <c r="Q270" s="31"/>
      <c r="R270" s="31">
        <v>5300100</v>
      </c>
      <c r="S270" s="31"/>
      <c r="T270" s="24">
        <v>6455250</v>
      </c>
      <c r="U270" s="24"/>
      <c r="V270" s="24"/>
      <c r="W270" s="24"/>
    </row>
    <row r="271" spans="1:23" ht="13.5" customHeight="1">
      <c r="A271" s="6"/>
      <c r="B271" s="37">
        <v>1359</v>
      </c>
      <c r="C271" s="37"/>
      <c r="D271" s="37"/>
      <c r="E271" s="35" t="s">
        <v>797</v>
      </c>
      <c r="F271" s="35"/>
      <c r="G271" s="33" t="s">
        <v>437</v>
      </c>
      <c r="H271" s="33"/>
      <c r="I271" s="33"/>
      <c r="J271" s="33"/>
      <c r="K271" s="9">
        <v>35765</v>
      </c>
      <c r="L271" s="11">
        <v>339750</v>
      </c>
      <c r="M271" s="13">
        <v>5408820</v>
      </c>
      <c r="N271" s="24">
        <v>0</v>
      </c>
      <c r="O271" s="24"/>
      <c r="P271" s="31">
        <v>0</v>
      </c>
      <c r="Q271" s="31"/>
      <c r="R271" s="31">
        <v>5408820</v>
      </c>
      <c r="S271" s="31"/>
      <c r="T271" s="24">
        <v>5748570</v>
      </c>
      <c r="U271" s="24"/>
      <c r="V271" s="24"/>
      <c r="W271" s="24"/>
    </row>
    <row r="272" spans="1:23" ht="13.5" customHeight="1">
      <c r="A272" s="6"/>
      <c r="B272" s="37">
        <v>1362</v>
      </c>
      <c r="C272" s="37"/>
      <c r="D272" s="37"/>
      <c r="E272" s="35" t="s">
        <v>798</v>
      </c>
      <c r="F272" s="35"/>
      <c r="G272" s="33" t="s">
        <v>438</v>
      </c>
      <c r="H272" s="33"/>
      <c r="I272" s="33"/>
      <c r="J272" s="33"/>
      <c r="K272" s="9">
        <v>34641</v>
      </c>
      <c r="L272" s="11">
        <v>0</v>
      </c>
      <c r="M272" s="13">
        <v>6861600</v>
      </c>
      <c r="N272" s="24">
        <v>0</v>
      </c>
      <c r="O272" s="24"/>
      <c r="P272" s="31">
        <v>0</v>
      </c>
      <c r="Q272" s="31"/>
      <c r="R272" s="31">
        <v>6861600</v>
      </c>
      <c r="S272" s="31"/>
      <c r="T272" s="24">
        <v>6861600</v>
      </c>
      <c r="U272" s="24"/>
      <c r="V272" s="24"/>
      <c r="W272" s="24"/>
    </row>
    <row r="273" spans="1:23" ht="13.5" customHeight="1">
      <c r="A273" s="6"/>
      <c r="B273" s="37">
        <v>1374</v>
      </c>
      <c r="C273" s="37"/>
      <c r="D273" s="37"/>
      <c r="E273" s="35" t="s">
        <v>799</v>
      </c>
      <c r="F273" s="35"/>
      <c r="G273" s="33" t="s">
        <v>439</v>
      </c>
      <c r="H273" s="33"/>
      <c r="I273" s="33"/>
      <c r="J273" s="33"/>
      <c r="K273" s="9">
        <v>35998</v>
      </c>
      <c r="L273" s="11">
        <v>1155150</v>
      </c>
      <c r="M273" s="13">
        <v>5300100</v>
      </c>
      <c r="N273" s="24">
        <v>0</v>
      </c>
      <c r="O273" s="24"/>
      <c r="P273" s="31">
        <v>0</v>
      </c>
      <c r="Q273" s="31"/>
      <c r="R273" s="31">
        <v>5300100</v>
      </c>
      <c r="S273" s="31"/>
      <c r="T273" s="24">
        <v>6455250</v>
      </c>
      <c r="U273" s="24"/>
      <c r="V273" s="24"/>
      <c r="W273" s="24"/>
    </row>
    <row r="274" spans="1:23" ht="18" customHeight="1">
      <c r="A274" s="6"/>
      <c r="B274" s="39" t="s">
        <v>531</v>
      </c>
      <c r="C274" s="39"/>
      <c r="D274" s="39"/>
      <c r="E274" s="34" t="s">
        <v>800</v>
      </c>
      <c r="F274" s="34"/>
      <c r="G274" s="34"/>
      <c r="H274" s="27" t="s">
        <v>142</v>
      </c>
      <c r="I274" s="27"/>
      <c r="J274" s="27"/>
      <c r="K274" s="8">
        <v>54</v>
      </c>
      <c r="L274" s="11">
        <v>4050600</v>
      </c>
      <c r="M274" s="12">
        <v>248957460</v>
      </c>
      <c r="N274" s="30">
        <v>230519800</v>
      </c>
      <c r="O274" s="30"/>
      <c r="P274" s="31">
        <v>0</v>
      </c>
      <c r="Q274" s="31"/>
      <c r="R274" s="31">
        <f>SUM(R275:S281)</f>
        <v>12334860</v>
      </c>
      <c r="S274" s="31"/>
      <c r="T274" s="30">
        <v>18155660</v>
      </c>
      <c r="U274" s="30"/>
      <c r="V274" s="27"/>
      <c r="W274" s="27"/>
    </row>
    <row r="275" spans="1:23" ht="14.25" customHeight="1">
      <c r="A275" s="6"/>
      <c r="B275" s="37">
        <v>1393</v>
      </c>
      <c r="C275" s="37"/>
      <c r="D275" s="37"/>
      <c r="E275" s="35" t="s">
        <v>801</v>
      </c>
      <c r="F275" s="35"/>
      <c r="G275" s="33" t="s">
        <v>440</v>
      </c>
      <c r="H275" s="33"/>
      <c r="I275" s="33"/>
      <c r="J275" s="33"/>
      <c r="K275" s="9">
        <v>36091</v>
      </c>
      <c r="L275" s="11">
        <v>40290</v>
      </c>
      <c r="M275" s="13">
        <v>6316200</v>
      </c>
      <c r="N275" s="24">
        <v>4959000</v>
      </c>
      <c r="O275" s="24"/>
      <c r="P275" s="31">
        <v>0</v>
      </c>
      <c r="Q275" s="31"/>
      <c r="R275" s="31">
        <v>1357200</v>
      </c>
      <c r="S275" s="31"/>
      <c r="T275" s="24">
        <v>1397490</v>
      </c>
      <c r="U275" s="24"/>
      <c r="V275" s="24"/>
      <c r="W275" s="24"/>
    </row>
    <row r="276" spans="1:23" ht="13.5" customHeight="1">
      <c r="A276" s="6"/>
      <c r="B276" s="37">
        <v>1396</v>
      </c>
      <c r="C276" s="37"/>
      <c r="D276" s="37"/>
      <c r="E276" s="35" t="s">
        <v>802</v>
      </c>
      <c r="F276" s="35"/>
      <c r="G276" s="33" t="s">
        <v>441</v>
      </c>
      <c r="H276" s="33"/>
      <c r="I276" s="33"/>
      <c r="J276" s="33"/>
      <c r="K276" s="9">
        <v>35829</v>
      </c>
      <c r="L276" s="11">
        <v>40290</v>
      </c>
      <c r="M276" s="13">
        <v>5976900</v>
      </c>
      <c r="N276" s="24">
        <v>4959000</v>
      </c>
      <c r="O276" s="24"/>
      <c r="P276" s="31">
        <v>0</v>
      </c>
      <c r="Q276" s="31"/>
      <c r="R276" s="31">
        <v>1017900</v>
      </c>
      <c r="S276" s="31"/>
      <c r="T276" s="24">
        <v>1058190</v>
      </c>
      <c r="U276" s="24"/>
      <c r="V276" s="24"/>
      <c r="W276" s="24"/>
    </row>
    <row r="277" spans="1:23" ht="13.5" customHeight="1">
      <c r="A277" s="6"/>
      <c r="B277" s="37">
        <v>1410</v>
      </c>
      <c r="C277" s="37"/>
      <c r="D277" s="37"/>
      <c r="E277" s="35" t="s">
        <v>803</v>
      </c>
      <c r="F277" s="35"/>
      <c r="G277" s="33" t="s">
        <v>442</v>
      </c>
      <c r="H277" s="33"/>
      <c r="I277" s="33"/>
      <c r="J277" s="33"/>
      <c r="K277" s="9">
        <v>36069</v>
      </c>
      <c r="L277" s="11">
        <v>0</v>
      </c>
      <c r="M277" s="13">
        <v>6498900</v>
      </c>
      <c r="N277" s="24">
        <v>5481000</v>
      </c>
      <c r="O277" s="24"/>
      <c r="P277" s="31">
        <v>0</v>
      </c>
      <c r="Q277" s="31"/>
      <c r="R277" s="31">
        <v>1017900</v>
      </c>
      <c r="S277" s="31"/>
      <c r="T277" s="24">
        <v>1017900</v>
      </c>
      <c r="U277" s="24"/>
      <c r="V277" s="24"/>
      <c r="W277" s="24"/>
    </row>
    <row r="278" spans="1:23" ht="13.5" customHeight="1">
      <c r="A278" s="6"/>
      <c r="B278" s="37">
        <v>1413</v>
      </c>
      <c r="C278" s="37"/>
      <c r="D278" s="37"/>
      <c r="E278" s="35" t="s">
        <v>804</v>
      </c>
      <c r="F278" s="35"/>
      <c r="G278" s="33" t="s">
        <v>443</v>
      </c>
      <c r="H278" s="33"/>
      <c r="I278" s="33"/>
      <c r="J278" s="33"/>
      <c r="K278" s="9">
        <v>36027</v>
      </c>
      <c r="L278" s="11">
        <v>0</v>
      </c>
      <c r="M278" s="13">
        <v>5481000</v>
      </c>
      <c r="N278" s="24">
        <v>0</v>
      </c>
      <c r="O278" s="24"/>
      <c r="P278" s="31">
        <v>0</v>
      </c>
      <c r="Q278" s="31"/>
      <c r="R278" s="31">
        <v>5481000</v>
      </c>
      <c r="S278" s="31"/>
      <c r="T278" s="24">
        <v>5481000</v>
      </c>
      <c r="U278" s="24"/>
      <c r="V278" s="24"/>
      <c r="W278" s="24"/>
    </row>
    <row r="279" spans="1:23" ht="14.25" customHeight="1">
      <c r="A279" s="6"/>
      <c r="B279" s="37">
        <v>1429</v>
      </c>
      <c r="C279" s="37"/>
      <c r="D279" s="37"/>
      <c r="E279" s="35" t="s">
        <v>805</v>
      </c>
      <c r="F279" s="35"/>
      <c r="G279" s="33" t="s">
        <v>445</v>
      </c>
      <c r="H279" s="33"/>
      <c r="I279" s="33"/>
      <c r="J279" s="33"/>
      <c r="K279" s="9">
        <v>35833</v>
      </c>
      <c r="L279" s="11">
        <v>40290</v>
      </c>
      <c r="M279" s="13">
        <v>5815080</v>
      </c>
      <c r="N279" s="24">
        <v>4593600</v>
      </c>
      <c r="O279" s="24"/>
      <c r="P279" s="31">
        <v>0</v>
      </c>
      <c r="Q279" s="31"/>
      <c r="R279" s="31">
        <v>1221480</v>
      </c>
      <c r="S279" s="31"/>
      <c r="T279" s="24">
        <v>1261770</v>
      </c>
      <c r="U279" s="24"/>
      <c r="V279" s="24"/>
      <c r="W279" s="24"/>
    </row>
    <row r="280" spans="1:23" ht="13.5" customHeight="1">
      <c r="A280" s="6"/>
      <c r="B280" s="37">
        <v>1432</v>
      </c>
      <c r="C280" s="37"/>
      <c r="D280" s="37"/>
      <c r="E280" s="35" t="s">
        <v>806</v>
      </c>
      <c r="F280" s="35"/>
      <c r="G280" s="33" t="s">
        <v>446</v>
      </c>
      <c r="H280" s="33"/>
      <c r="I280" s="33"/>
      <c r="J280" s="33"/>
      <c r="K280" s="9">
        <v>35749</v>
      </c>
      <c r="L280" s="11">
        <v>0</v>
      </c>
      <c r="M280" s="13">
        <v>6180480</v>
      </c>
      <c r="N280" s="24">
        <v>4959000</v>
      </c>
      <c r="O280" s="24"/>
      <c r="P280" s="31">
        <v>0</v>
      </c>
      <c r="Q280" s="31"/>
      <c r="R280" s="31">
        <v>1221480</v>
      </c>
      <c r="S280" s="31"/>
      <c r="T280" s="24">
        <v>1221480</v>
      </c>
      <c r="U280" s="24"/>
      <c r="V280" s="24"/>
      <c r="W280" s="24"/>
    </row>
    <row r="281" spans="1:23" ht="14.25" customHeight="1">
      <c r="A281" s="6"/>
      <c r="B281" s="37">
        <v>1436</v>
      </c>
      <c r="C281" s="37"/>
      <c r="D281" s="37"/>
      <c r="E281" s="35" t="s">
        <v>807</v>
      </c>
      <c r="F281" s="35"/>
      <c r="G281" s="33" t="s">
        <v>447</v>
      </c>
      <c r="H281" s="33"/>
      <c r="I281" s="33"/>
      <c r="J281" s="33"/>
      <c r="K281" s="9">
        <v>35905</v>
      </c>
      <c r="L281" s="11">
        <v>40290</v>
      </c>
      <c r="M281" s="13">
        <v>5976900</v>
      </c>
      <c r="N281" s="24">
        <v>4959000</v>
      </c>
      <c r="O281" s="24"/>
      <c r="P281" s="31">
        <v>0</v>
      </c>
      <c r="Q281" s="31"/>
      <c r="R281" s="31">
        <v>1017900</v>
      </c>
      <c r="S281" s="31"/>
      <c r="T281" s="24">
        <v>1058190</v>
      </c>
      <c r="U281" s="24"/>
      <c r="V281" s="24"/>
      <c r="W281" s="24"/>
    </row>
    <row r="282" spans="1:23" ht="18" customHeight="1">
      <c r="A282" s="6"/>
      <c r="B282" s="39" t="s">
        <v>531</v>
      </c>
      <c r="C282" s="39"/>
      <c r="D282" s="39"/>
      <c r="E282" s="34" t="s">
        <v>808</v>
      </c>
      <c r="F282" s="34"/>
      <c r="G282" s="34"/>
      <c r="H282" s="27" t="s">
        <v>142</v>
      </c>
      <c r="I282" s="27"/>
      <c r="J282" s="27"/>
      <c r="K282" s="8">
        <v>48</v>
      </c>
      <c r="L282" s="11">
        <v>32364380</v>
      </c>
      <c r="M282" s="12">
        <v>197467380</v>
      </c>
      <c r="N282" s="30">
        <v>173568690</v>
      </c>
      <c r="O282" s="30"/>
      <c r="P282" s="31">
        <v>0</v>
      </c>
      <c r="Q282" s="31"/>
      <c r="R282" s="31">
        <f>SUM(R283:S288)</f>
        <v>20091780</v>
      </c>
      <c r="S282" s="31"/>
      <c r="T282" s="30">
        <v>47493470</v>
      </c>
      <c r="U282" s="30"/>
      <c r="V282" s="27"/>
      <c r="W282" s="27"/>
    </row>
    <row r="283" spans="1:23" ht="14.25" customHeight="1">
      <c r="A283" s="6"/>
      <c r="B283" s="37">
        <v>1447</v>
      </c>
      <c r="C283" s="37"/>
      <c r="D283" s="37"/>
      <c r="E283" s="35" t="s">
        <v>809</v>
      </c>
      <c r="F283" s="35"/>
      <c r="G283" s="33" t="s">
        <v>448</v>
      </c>
      <c r="H283" s="33"/>
      <c r="I283" s="33"/>
      <c r="J283" s="33"/>
      <c r="K283" s="9">
        <v>36065</v>
      </c>
      <c r="L283" s="11">
        <v>6749670</v>
      </c>
      <c r="M283" s="13">
        <v>5898600</v>
      </c>
      <c r="N283" s="24">
        <v>0</v>
      </c>
      <c r="O283" s="24"/>
      <c r="P283" s="31">
        <v>0</v>
      </c>
      <c r="Q283" s="31"/>
      <c r="R283" s="31">
        <v>5898600</v>
      </c>
      <c r="S283" s="31"/>
      <c r="T283" s="24">
        <v>12648270</v>
      </c>
      <c r="U283" s="24"/>
      <c r="V283" s="24"/>
      <c r="W283" s="24"/>
    </row>
    <row r="284" spans="1:23" ht="13.5" customHeight="1">
      <c r="A284" s="6"/>
      <c r="B284" s="37">
        <v>1459</v>
      </c>
      <c r="C284" s="37"/>
      <c r="D284" s="37"/>
      <c r="E284" s="35" t="s">
        <v>810</v>
      </c>
      <c r="F284" s="35"/>
      <c r="G284" s="33" t="s">
        <v>449</v>
      </c>
      <c r="H284" s="33"/>
      <c r="I284" s="33"/>
      <c r="J284" s="33"/>
      <c r="K284" s="9">
        <v>35850</v>
      </c>
      <c r="L284" s="11">
        <v>-568800</v>
      </c>
      <c r="M284" s="13">
        <v>5554080</v>
      </c>
      <c r="N284" s="24">
        <v>4332600</v>
      </c>
      <c r="O284" s="24"/>
      <c r="P284" s="31">
        <v>0</v>
      </c>
      <c r="Q284" s="31"/>
      <c r="R284" s="31">
        <v>1221480</v>
      </c>
      <c r="S284" s="31"/>
      <c r="T284" s="24">
        <v>652680</v>
      </c>
      <c r="U284" s="24"/>
      <c r="V284" s="24"/>
      <c r="W284" s="24"/>
    </row>
    <row r="285" spans="1:23" ht="13.5" customHeight="1">
      <c r="A285" s="6"/>
      <c r="B285" s="37">
        <v>1471</v>
      </c>
      <c r="C285" s="37"/>
      <c r="D285" s="37"/>
      <c r="E285" s="35" t="s">
        <v>811</v>
      </c>
      <c r="F285" s="35"/>
      <c r="G285" s="33" t="s">
        <v>451</v>
      </c>
      <c r="H285" s="33"/>
      <c r="I285" s="33"/>
      <c r="J285" s="33"/>
      <c r="K285" s="9">
        <v>36159</v>
      </c>
      <c r="L285" s="11">
        <v>0</v>
      </c>
      <c r="M285" s="13">
        <v>4332600</v>
      </c>
      <c r="N285" s="24">
        <v>0</v>
      </c>
      <c r="O285" s="24"/>
      <c r="P285" s="31">
        <v>0</v>
      </c>
      <c r="Q285" s="31"/>
      <c r="R285" s="31">
        <v>4332600</v>
      </c>
      <c r="S285" s="31"/>
      <c r="T285" s="24">
        <v>4332600</v>
      </c>
      <c r="U285" s="24"/>
      <c r="V285" s="24"/>
      <c r="W285" s="24"/>
    </row>
    <row r="286" spans="1:23" ht="13.5" customHeight="1">
      <c r="A286" s="6"/>
      <c r="B286" s="37">
        <v>1481</v>
      </c>
      <c r="C286" s="37"/>
      <c r="D286" s="37"/>
      <c r="E286" s="35" t="s">
        <v>812</v>
      </c>
      <c r="F286" s="35"/>
      <c r="G286" s="33" t="s">
        <v>452</v>
      </c>
      <c r="H286" s="33"/>
      <c r="I286" s="33"/>
      <c r="J286" s="33"/>
      <c r="K286" s="9">
        <v>35984</v>
      </c>
      <c r="L286" s="11">
        <v>0</v>
      </c>
      <c r="M286" s="13">
        <v>5376600</v>
      </c>
      <c r="N286" s="24">
        <v>0</v>
      </c>
      <c r="O286" s="24"/>
      <c r="P286" s="31">
        <v>0</v>
      </c>
      <c r="Q286" s="31"/>
      <c r="R286" s="31">
        <v>5376600</v>
      </c>
      <c r="S286" s="31"/>
      <c r="T286" s="24">
        <v>5376600</v>
      </c>
      <c r="U286" s="24"/>
      <c r="V286" s="24"/>
      <c r="W286" s="24"/>
    </row>
    <row r="287" spans="1:23" ht="14.25" customHeight="1">
      <c r="A287" s="6"/>
      <c r="B287" s="37">
        <v>1483</v>
      </c>
      <c r="C287" s="37"/>
      <c r="D287" s="37"/>
      <c r="E287" s="35" t="s">
        <v>813</v>
      </c>
      <c r="F287" s="35"/>
      <c r="G287" s="33" t="s">
        <v>453</v>
      </c>
      <c r="H287" s="33"/>
      <c r="I287" s="33"/>
      <c r="J287" s="33"/>
      <c r="K287" s="9">
        <v>35778</v>
      </c>
      <c r="L287" s="11">
        <v>4104060</v>
      </c>
      <c r="M287" s="13">
        <v>2244600</v>
      </c>
      <c r="N287" s="24">
        <v>0</v>
      </c>
      <c r="O287" s="24"/>
      <c r="P287" s="31">
        <v>0</v>
      </c>
      <c r="Q287" s="31"/>
      <c r="R287" s="31">
        <v>2244600</v>
      </c>
      <c r="S287" s="31"/>
      <c r="T287" s="24">
        <v>6348660</v>
      </c>
      <c r="U287" s="24"/>
      <c r="V287" s="24"/>
      <c r="W287" s="24"/>
    </row>
    <row r="288" spans="1:23" ht="13.5" customHeight="1">
      <c r="A288" s="6"/>
      <c r="B288" s="37">
        <v>1487</v>
      </c>
      <c r="C288" s="37"/>
      <c r="D288" s="37"/>
      <c r="E288" s="35" t="s">
        <v>814</v>
      </c>
      <c r="F288" s="35"/>
      <c r="G288" s="33" t="s">
        <v>454</v>
      </c>
      <c r="H288" s="33"/>
      <c r="I288" s="33"/>
      <c r="J288" s="33"/>
      <c r="K288" s="9">
        <v>43126.34911241898</v>
      </c>
      <c r="L288" s="11">
        <v>0</v>
      </c>
      <c r="M288" s="13">
        <v>5454900</v>
      </c>
      <c r="N288" s="24">
        <v>4437000</v>
      </c>
      <c r="O288" s="24"/>
      <c r="P288" s="31">
        <v>0</v>
      </c>
      <c r="Q288" s="31"/>
      <c r="R288" s="31">
        <v>1017900</v>
      </c>
      <c r="S288" s="31"/>
      <c r="T288" s="24">
        <v>1017900</v>
      </c>
      <c r="U288" s="24"/>
      <c r="V288" s="24"/>
      <c r="W288" s="24"/>
    </row>
    <row r="289" spans="1:23" ht="18" customHeight="1">
      <c r="A289" s="6"/>
      <c r="B289" s="39" t="s">
        <v>531</v>
      </c>
      <c r="C289" s="39"/>
      <c r="D289" s="39"/>
      <c r="E289" s="34" t="s">
        <v>815</v>
      </c>
      <c r="F289" s="34"/>
      <c r="G289" s="34"/>
      <c r="H289" s="27" t="s">
        <v>142</v>
      </c>
      <c r="I289" s="27"/>
      <c r="J289" s="27"/>
      <c r="K289" s="8">
        <v>55</v>
      </c>
      <c r="L289" s="11">
        <v>48630010</v>
      </c>
      <c r="M289" s="12">
        <v>262205820</v>
      </c>
      <c r="N289" s="30">
        <v>229211170</v>
      </c>
      <c r="O289" s="30"/>
      <c r="P289" s="31">
        <v>0</v>
      </c>
      <c r="Q289" s="31"/>
      <c r="R289" s="31">
        <f>SUM(R290:S300)</f>
        <v>31340880</v>
      </c>
      <c r="S289" s="31"/>
      <c r="T289" s="30">
        <v>77605260</v>
      </c>
      <c r="U289" s="30"/>
      <c r="V289" s="27"/>
      <c r="W289" s="27"/>
    </row>
    <row r="290" spans="1:23" ht="14.25" customHeight="1">
      <c r="A290" s="6"/>
      <c r="B290" s="37">
        <v>1490</v>
      </c>
      <c r="C290" s="37"/>
      <c r="D290" s="37"/>
      <c r="E290" s="35" t="s">
        <v>816</v>
      </c>
      <c r="F290" s="35"/>
      <c r="G290" s="33" t="s">
        <v>455</v>
      </c>
      <c r="H290" s="33"/>
      <c r="I290" s="33"/>
      <c r="J290" s="33"/>
      <c r="K290" s="9">
        <v>34799</v>
      </c>
      <c r="L290" s="11">
        <v>5895040</v>
      </c>
      <c r="M290" s="13">
        <v>6681600</v>
      </c>
      <c r="N290" s="24">
        <v>0</v>
      </c>
      <c r="O290" s="24"/>
      <c r="P290" s="31">
        <v>0</v>
      </c>
      <c r="Q290" s="31"/>
      <c r="R290" s="31">
        <v>6681600</v>
      </c>
      <c r="S290" s="31"/>
      <c r="T290" s="24">
        <v>12576640</v>
      </c>
      <c r="U290" s="24"/>
      <c r="V290" s="24"/>
      <c r="W290" s="24"/>
    </row>
    <row r="291" spans="1:23" ht="13.5" customHeight="1">
      <c r="A291" s="6"/>
      <c r="B291" s="37">
        <v>1494</v>
      </c>
      <c r="C291" s="37"/>
      <c r="D291" s="37"/>
      <c r="E291" s="35" t="s">
        <v>817</v>
      </c>
      <c r="F291" s="35"/>
      <c r="G291" s="33" t="s">
        <v>456</v>
      </c>
      <c r="H291" s="33"/>
      <c r="I291" s="33"/>
      <c r="J291" s="33"/>
      <c r="K291" s="9">
        <v>35881</v>
      </c>
      <c r="L291" s="11">
        <v>0</v>
      </c>
      <c r="M291" s="13">
        <v>6963480</v>
      </c>
      <c r="N291" s="24">
        <v>5742000</v>
      </c>
      <c r="O291" s="24"/>
      <c r="P291" s="31">
        <v>0</v>
      </c>
      <c r="Q291" s="31"/>
      <c r="R291" s="31">
        <v>1221480</v>
      </c>
      <c r="S291" s="31"/>
      <c r="T291" s="24">
        <v>1221480</v>
      </c>
      <c r="U291" s="24"/>
      <c r="V291" s="24"/>
      <c r="W291" s="24"/>
    </row>
    <row r="292" spans="1:23" ht="13.5" customHeight="1">
      <c r="A292" s="6"/>
      <c r="B292" s="37">
        <v>1499</v>
      </c>
      <c r="C292" s="37"/>
      <c r="D292" s="37"/>
      <c r="E292" s="35" t="s">
        <v>818</v>
      </c>
      <c r="F292" s="35"/>
      <c r="G292" s="33" t="s">
        <v>457</v>
      </c>
      <c r="H292" s="33"/>
      <c r="I292" s="33"/>
      <c r="J292" s="33"/>
      <c r="K292" s="9">
        <v>35799</v>
      </c>
      <c r="L292" s="11">
        <v>0</v>
      </c>
      <c r="M292" s="13">
        <v>5554080</v>
      </c>
      <c r="N292" s="24">
        <v>4332600</v>
      </c>
      <c r="O292" s="24"/>
      <c r="P292" s="31">
        <v>0</v>
      </c>
      <c r="Q292" s="31"/>
      <c r="R292" s="31">
        <v>1221480</v>
      </c>
      <c r="S292" s="31"/>
      <c r="T292" s="24">
        <v>1221480</v>
      </c>
      <c r="U292" s="24"/>
      <c r="V292" s="24"/>
      <c r="W292" s="24"/>
    </row>
    <row r="293" spans="1:23" ht="14.25" customHeight="1">
      <c r="A293" s="6"/>
      <c r="B293" s="37">
        <v>1500</v>
      </c>
      <c r="C293" s="37"/>
      <c r="D293" s="37"/>
      <c r="E293" s="35" t="s">
        <v>819</v>
      </c>
      <c r="F293" s="35"/>
      <c r="G293" s="33" t="s">
        <v>458</v>
      </c>
      <c r="H293" s="33"/>
      <c r="I293" s="33"/>
      <c r="J293" s="33"/>
      <c r="K293" s="9">
        <v>36078</v>
      </c>
      <c r="L293" s="11">
        <v>40290</v>
      </c>
      <c r="M293" s="13">
        <v>5554080</v>
      </c>
      <c r="N293" s="24">
        <v>4332600</v>
      </c>
      <c r="O293" s="24"/>
      <c r="P293" s="31">
        <v>0</v>
      </c>
      <c r="Q293" s="31"/>
      <c r="R293" s="31">
        <v>1221480</v>
      </c>
      <c r="S293" s="31"/>
      <c r="T293" s="24">
        <v>1261770</v>
      </c>
      <c r="U293" s="24"/>
      <c r="V293" s="24"/>
      <c r="W293" s="24"/>
    </row>
    <row r="294" spans="1:23" ht="13.5" customHeight="1">
      <c r="A294" s="6"/>
      <c r="B294" s="37">
        <v>1502</v>
      </c>
      <c r="C294" s="37"/>
      <c r="D294" s="37"/>
      <c r="E294" s="35" t="s">
        <v>820</v>
      </c>
      <c r="F294" s="35"/>
      <c r="G294" s="33" t="s">
        <v>459</v>
      </c>
      <c r="H294" s="33"/>
      <c r="I294" s="33"/>
      <c r="J294" s="33"/>
      <c r="K294" s="9">
        <v>36083</v>
      </c>
      <c r="L294" s="11">
        <v>4260660</v>
      </c>
      <c r="M294" s="13">
        <v>4332600</v>
      </c>
      <c r="N294" s="24">
        <v>0</v>
      </c>
      <c r="O294" s="24"/>
      <c r="P294" s="31">
        <v>0</v>
      </c>
      <c r="Q294" s="31"/>
      <c r="R294" s="31">
        <v>4332600</v>
      </c>
      <c r="S294" s="31"/>
      <c r="T294" s="24">
        <v>8593260</v>
      </c>
      <c r="U294" s="24"/>
      <c r="V294" s="24"/>
      <c r="W294" s="24"/>
    </row>
    <row r="295" spans="1:23" ht="13.5" customHeight="1">
      <c r="A295" s="6"/>
      <c r="B295" s="37">
        <v>1507</v>
      </c>
      <c r="C295" s="37"/>
      <c r="D295" s="37"/>
      <c r="E295" s="35" t="s">
        <v>821</v>
      </c>
      <c r="F295" s="35"/>
      <c r="G295" s="33" t="s">
        <v>460</v>
      </c>
      <c r="H295" s="33"/>
      <c r="I295" s="33"/>
      <c r="J295" s="33"/>
      <c r="K295" s="9">
        <v>35805</v>
      </c>
      <c r="L295" s="11">
        <v>0</v>
      </c>
      <c r="M295" s="13">
        <v>7485480</v>
      </c>
      <c r="N295" s="24">
        <v>6264000</v>
      </c>
      <c r="O295" s="24"/>
      <c r="P295" s="31">
        <v>0</v>
      </c>
      <c r="Q295" s="31"/>
      <c r="R295" s="31">
        <v>1221480</v>
      </c>
      <c r="S295" s="31"/>
      <c r="T295" s="24">
        <v>1221480</v>
      </c>
      <c r="U295" s="24"/>
      <c r="V295" s="24"/>
      <c r="W295" s="24"/>
    </row>
    <row r="296" spans="1:23" ht="13.5" customHeight="1">
      <c r="A296" s="6"/>
      <c r="B296" s="37">
        <v>1510</v>
      </c>
      <c r="C296" s="37"/>
      <c r="D296" s="37"/>
      <c r="E296" s="35" t="s">
        <v>822</v>
      </c>
      <c r="F296" s="35"/>
      <c r="G296" s="33" t="s">
        <v>461</v>
      </c>
      <c r="H296" s="33"/>
      <c r="I296" s="33"/>
      <c r="J296" s="33"/>
      <c r="K296" s="9">
        <v>36049</v>
      </c>
      <c r="L296" s="11">
        <v>0</v>
      </c>
      <c r="M296" s="13">
        <v>5554080</v>
      </c>
      <c r="N296" s="24">
        <v>4332600</v>
      </c>
      <c r="O296" s="24"/>
      <c r="P296" s="31">
        <v>0</v>
      </c>
      <c r="Q296" s="31"/>
      <c r="R296" s="31">
        <v>1221480</v>
      </c>
      <c r="S296" s="31"/>
      <c r="T296" s="24">
        <v>1221480</v>
      </c>
      <c r="U296" s="24"/>
      <c r="V296" s="24"/>
      <c r="W296" s="24"/>
    </row>
    <row r="297" spans="1:23" ht="14.25" customHeight="1">
      <c r="A297" s="6"/>
      <c r="B297" s="37">
        <v>1529</v>
      </c>
      <c r="C297" s="37"/>
      <c r="D297" s="37"/>
      <c r="E297" s="35" t="s">
        <v>823</v>
      </c>
      <c r="F297" s="35"/>
      <c r="G297" s="33" t="s">
        <v>462</v>
      </c>
      <c r="H297" s="33"/>
      <c r="I297" s="33"/>
      <c r="J297" s="33"/>
      <c r="K297" s="9">
        <v>36036</v>
      </c>
      <c r="L297" s="11">
        <v>7673460</v>
      </c>
      <c r="M297" s="13">
        <v>4332600</v>
      </c>
      <c r="N297" s="24">
        <v>0</v>
      </c>
      <c r="O297" s="24"/>
      <c r="P297" s="31">
        <v>0</v>
      </c>
      <c r="Q297" s="31"/>
      <c r="R297" s="31">
        <v>4332600</v>
      </c>
      <c r="S297" s="31"/>
      <c r="T297" s="24">
        <v>12006060</v>
      </c>
      <c r="U297" s="24"/>
      <c r="V297" s="24"/>
      <c r="W297" s="24"/>
    </row>
    <row r="298" spans="1:23" ht="13.5" customHeight="1">
      <c r="A298" s="6"/>
      <c r="B298" s="37">
        <v>1531</v>
      </c>
      <c r="C298" s="37"/>
      <c r="D298" s="37"/>
      <c r="E298" s="35" t="s">
        <v>824</v>
      </c>
      <c r="F298" s="35"/>
      <c r="G298" s="33" t="s">
        <v>463</v>
      </c>
      <c r="H298" s="33"/>
      <c r="I298" s="33"/>
      <c r="J298" s="33"/>
      <c r="K298" s="9">
        <v>35989</v>
      </c>
      <c r="L298" s="11">
        <v>0</v>
      </c>
      <c r="M298" s="13">
        <v>4332600</v>
      </c>
      <c r="N298" s="24">
        <v>0</v>
      </c>
      <c r="O298" s="24"/>
      <c r="P298" s="31">
        <v>0</v>
      </c>
      <c r="Q298" s="31"/>
      <c r="R298" s="31">
        <v>4332600</v>
      </c>
      <c r="S298" s="31"/>
      <c r="T298" s="24">
        <v>4332600</v>
      </c>
      <c r="U298" s="24"/>
      <c r="V298" s="24"/>
      <c r="W298" s="24"/>
    </row>
    <row r="299" spans="1:23" ht="14.25" customHeight="1">
      <c r="A299" s="6"/>
      <c r="B299" s="37">
        <v>1536</v>
      </c>
      <c r="C299" s="37"/>
      <c r="D299" s="37"/>
      <c r="E299" s="35" t="s">
        <v>825</v>
      </c>
      <c r="F299" s="35"/>
      <c r="G299" s="33" t="s">
        <v>464</v>
      </c>
      <c r="H299" s="33"/>
      <c r="I299" s="33"/>
      <c r="J299" s="33"/>
      <c r="K299" s="9">
        <v>35872</v>
      </c>
      <c r="L299" s="11">
        <v>11310310</v>
      </c>
      <c r="M299" s="13">
        <v>4332600</v>
      </c>
      <c r="N299" s="24">
        <v>0</v>
      </c>
      <c r="O299" s="24"/>
      <c r="P299" s="31">
        <v>0</v>
      </c>
      <c r="Q299" s="31"/>
      <c r="R299" s="31">
        <v>4332600</v>
      </c>
      <c r="S299" s="31"/>
      <c r="T299" s="24">
        <v>15642910</v>
      </c>
      <c r="U299" s="24"/>
      <c r="V299" s="24"/>
      <c r="W299" s="24"/>
    </row>
    <row r="300" spans="1:23" ht="14.25" customHeight="1">
      <c r="A300" s="6"/>
      <c r="B300" s="37">
        <v>1540</v>
      </c>
      <c r="C300" s="37"/>
      <c r="D300" s="37"/>
      <c r="E300" s="35" t="s">
        <v>826</v>
      </c>
      <c r="F300" s="35"/>
      <c r="G300" s="33" t="s">
        <v>465</v>
      </c>
      <c r="H300" s="33"/>
      <c r="I300" s="33"/>
      <c r="J300" s="33"/>
      <c r="K300" s="9">
        <v>35919.59853009259</v>
      </c>
      <c r="L300" s="11">
        <v>0</v>
      </c>
      <c r="M300" s="13">
        <v>6337080</v>
      </c>
      <c r="N300" s="24">
        <v>5115600</v>
      </c>
      <c r="O300" s="24"/>
      <c r="P300" s="31">
        <v>0</v>
      </c>
      <c r="Q300" s="31"/>
      <c r="R300" s="31">
        <v>1221480</v>
      </c>
      <c r="S300" s="31"/>
      <c r="T300" s="24">
        <v>1221480</v>
      </c>
      <c r="U300" s="24"/>
      <c r="V300" s="24"/>
      <c r="W300" s="24"/>
    </row>
    <row r="301" spans="1:23" ht="18" customHeight="1">
      <c r="A301" s="6"/>
      <c r="B301" s="39" t="s">
        <v>531</v>
      </c>
      <c r="C301" s="39"/>
      <c r="D301" s="39"/>
      <c r="E301" s="34" t="s">
        <v>827</v>
      </c>
      <c r="F301" s="34"/>
      <c r="G301" s="34"/>
      <c r="H301" s="27" t="s">
        <v>142</v>
      </c>
      <c r="I301" s="27"/>
      <c r="J301" s="27"/>
      <c r="K301" s="8">
        <v>26</v>
      </c>
      <c r="L301" s="11">
        <v>22732860</v>
      </c>
      <c r="M301" s="12">
        <v>149234580</v>
      </c>
      <c r="N301" s="30">
        <v>114590600</v>
      </c>
      <c r="O301" s="30"/>
      <c r="P301" s="31">
        <v>0</v>
      </c>
      <c r="Q301" s="31"/>
      <c r="R301" s="31">
        <f>SUM(R302:S309)</f>
        <v>28036620</v>
      </c>
      <c r="S301" s="31"/>
      <c r="T301" s="30">
        <v>47354440</v>
      </c>
      <c r="U301" s="30"/>
      <c r="V301" s="27"/>
      <c r="W301" s="27"/>
    </row>
    <row r="302" spans="1:23" ht="13.5" customHeight="1">
      <c r="A302" s="6"/>
      <c r="B302" s="37">
        <v>1545</v>
      </c>
      <c r="C302" s="37"/>
      <c r="D302" s="37"/>
      <c r="E302" s="35" t="s">
        <v>828</v>
      </c>
      <c r="F302" s="35"/>
      <c r="G302" s="33" t="s">
        <v>466</v>
      </c>
      <c r="H302" s="33"/>
      <c r="I302" s="33"/>
      <c r="J302" s="33"/>
      <c r="K302" s="9">
        <v>36046</v>
      </c>
      <c r="L302" s="11">
        <v>0</v>
      </c>
      <c r="M302" s="13">
        <v>7574220</v>
      </c>
      <c r="N302" s="24">
        <v>6368400</v>
      </c>
      <c r="O302" s="24"/>
      <c r="P302" s="31">
        <v>0</v>
      </c>
      <c r="Q302" s="31"/>
      <c r="R302" s="31">
        <v>1205820</v>
      </c>
      <c r="S302" s="31"/>
      <c r="T302" s="24">
        <v>1205820</v>
      </c>
      <c r="U302" s="24"/>
      <c r="V302" s="24"/>
      <c r="W302" s="24"/>
    </row>
    <row r="303" spans="1:23" ht="13.5" customHeight="1">
      <c r="A303" s="6"/>
      <c r="B303" s="37">
        <v>1549</v>
      </c>
      <c r="C303" s="37"/>
      <c r="D303" s="37"/>
      <c r="E303" s="35" t="s">
        <v>829</v>
      </c>
      <c r="F303" s="35"/>
      <c r="G303" s="33" t="s">
        <v>295</v>
      </c>
      <c r="H303" s="33"/>
      <c r="I303" s="33"/>
      <c r="J303" s="33"/>
      <c r="K303" s="9">
        <v>36093</v>
      </c>
      <c r="L303" s="11">
        <v>6047370</v>
      </c>
      <c r="M303" s="13">
        <v>4437000</v>
      </c>
      <c r="N303" s="24">
        <v>0</v>
      </c>
      <c r="O303" s="24"/>
      <c r="P303" s="31">
        <v>0</v>
      </c>
      <c r="Q303" s="31"/>
      <c r="R303" s="31">
        <v>4437000</v>
      </c>
      <c r="S303" s="31"/>
      <c r="T303" s="24">
        <v>10484370</v>
      </c>
      <c r="U303" s="24"/>
      <c r="V303" s="24"/>
      <c r="W303" s="24"/>
    </row>
    <row r="304" spans="1:23" ht="13.5" customHeight="1">
      <c r="A304" s="6"/>
      <c r="B304" s="37">
        <v>1552</v>
      </c>
      <c r="C304" s="37"/>
      <c r="D304" s="37"/>
      <c r="E304" s="35" t="s">
        <v>830</v>
      </c>
      <c r="F304" s="35"/>
      <c r="G304" s="33" t="s">
        <v>467</v>
      </c>
      <c r="H304" s="33"/>
      <c r="I304" s="33"/>
      <c r="J304" s="33"/>
      <c r="K304" s="9">
        <v>36128</v>
      </c>
      <c r="L304" s="11">
        <v>522000</v>
      </c>
      <c r="M304" s="13">
        <v>4437000</v>
      </c>
      <c r="N304" s="24">
        <v>0</v>
      </c>
      <c r="O304" s="24"/>
      <c r="P304" s="31">
        <v>0</v>
      </c>
      <c r="Q304" s="31"/>
      <c r="R304" s="31">
        <v>4437000</v>
      </c>
      <c r="S304" s="31"/>
      <c r="T304" s="24">
        <v>4959000</v>
      </c>
      <c r="U304" s="24"/>
      <c r="V304" s="24"/>
      <c r="W304" s="24"/>
    </row>
    <row r="305" spans="1:23" ht="13.5" customHeight="1">
      <c r="A305" s="6"/>
      <c r="B305" s="37">
        <v>1556</v>
      </c>
      <c r="C305" s="37"/>
      <c r="D305" s="37"/>
      <c r="E305" s="35" t="s">
        <v>831</v>
      </c>
      <c r="F305" s="35"/>
      <c r="G305" s="33" t="s">
        <v>468</v>
      </c>
      <c r="H305" s="33"/>
      <c r="I305" s="33"/>
      <c r="J305" s="33"/>
      <c r="K305" s="9">
        <v>36067</v>
      </c>
      <c r="L305" s="11">
        <v>2532660</v>
      </c>
      <c r="M305" s="13">
        <v>4437000</v>
      </c>
      <c r="N305" s="24">
        <v>0</v>
      </c>
      <c r="O305" s="24"/>
      <c r="P305" s="31">
        <v>0</v>
      </c>
      <c r="Q305" s="31"/>
      <c r="R305" s="31">
        <v>4437000</v>
      </c>
      <c r="S305" s="31"/>
      <c r="T305" s="24">
        <v>6969660</v>
      </c>
      <c r="U305" s="24"/>
      <c r="V305" s="24"/>
      <c r="W305" s="24"/>
    </row>
    <row r="306" spans="1:23" ht="13.5" customHeight="1">
      <c r="A306" s="6"/>
      <c r="B306" s="37">
        <v>1557</v>
      </c>
      <c r="C306" s="37"/>
      <c r="D306" s="37"/>
      <c r="E306" s="35" t="s">
        <v>832</v>
      </c>
      <c r="F306" s="35"/>
      <c r="G306" s="33" t="s">
        <v>469</v>
      </c>
      <c r="H306" s="33"/>
      <c r="I306" s="33"/>
      <c r="J306" s="33"/>
      <c r="K306" s="9">
        <v>35872</v>
      </c>
      <c r="L306" s="11">
        <v>0</v>
      </c>
      <c r="M306" s="13">
        <v>8007480</v>
      </c>
      <c r="N306" s="24">
        <v>6786000</v>
      </c>
      <c r="O306" s="24"/>
      <c r="P306" s="31">
        <v>0</v>
      </c>
      <c r="Q306" s="31"/>
      <c r="R306" s="31">
        <v>1221480</v>
      </c>
      <c r="S306" s="31"/>
      <c r="T306" s="24">
        <v>1221480</v>
      </c>
      <c r="U306" s="24"/>
      <c r="V306" s="24"/>
      <c r="W306" s="24"/>
    </row>
    <row r="307" spans="1:23" ht="13.5" customHeight="1">
      <c r="A307" s="6"/>
      <c r="B307" s="37">
        <v>1559</v>
      </c>
      <c r="C307" s="37"/>
      <c r="D307" s="37"/>
      <c r="E307" s="35" t="s">
        <v>833</v>
      </c>
      <c r="F307" s="35"/>
      <c r="G307" s="33" t="s">
        <v>470</v>
      </c>
      <c r="H307" s="33"/>
      <c r="I307" s="33"/>
      <c r="J307" s="33"/>
      <c r="K307" s="9">
        <v>36155</v>
      </c>
      <c r="L307" s="11">
        <v>0</v>
      </c>
      <c r="M307" s="13">
        <v>5929920</v>
      </c>
      <c r="N307" s="24">
        <v>4437000</v>
      </c>
      <c r="O307" s="24"/>
      <c r="P307" s="31">
        <v>0</v>
      </c>
      <c r="Q307" s="31"/>
      <c r="R307" s="31">
        <v>1492920</v>
      </c>
      <c r="S307" s="31"/>
      <c r="T307" s="24">
        <v>1492920</v>
      </c>
      <c r="U307" s="24"/>
      <c r="V307" s="24"/>
      <c r="W307" s="24"/>
    </row>
    <row r="308" spans="1:23" ht="13.5" customHeight="1">
      <c r="A308" s="6"/>
      <c r="B308" s="37">
        <v>1560</v>
      </c>
      <c r="C308" s="37"/>
      <c r="D308" s="37"/>
      <c r="E308" s="35" t="s">
        <v>834</v>
      </c>
      <c r="F308" s="35"/>
      <c r="G308" s="33" t="s">
        <v>471</v>
      </c>
      <c r="H308" s="33"/>
      <c r="I308" s="33"/>
      <c r="J308" s="33"/>
      <c r="K308" s="9">
        <v>35826</v>
      </c>
      <c r="L308" s="11">
        <v>1044000</v>
      </c>
      <c r="M308" s="13">
        <v>6368400</v>
      </c>
      <c r="N308" s="24">
        <v>0</v>
      </c>
      <c r="O308" s="24"/>
      <c r="P308" s="31">
        <v>0</v>
      </c>
      <c r="Q308" s="31"/>
      <c r="R308" s="31">
        <v>6368400</v>
      </c>
      <c r="S308" s="31"/>
      <c r="T308" s="24">
        <v>7412400</v>
      </c>
      <c r="U308" s="24"/>
      <c r="V308" s="24"/>
      <c r="W308" s="24"/>
    </row>
    <row r="309" spans="1:23" ht="13.5" customHeight="1">
      <c r="A309" s="6"/>
      <c r="B309" s="37">
        <v>1566</v>
      </c>
      <c r="C309" s="37"/>
      <c r="D309" s="37"/>
      <c r="E309" s="35" t="s">
        <v>835</v>
      </c>
      <c r="F309" s="35"/>
      <c r="G309" s="33" t="s">
        <v>472</v>
      </c>
      <c r="H309" s="33"/>
      <c r="I309" s="33"/>
      <c r="J309" s="33"/>
      <c r="K309" s="9">
        <v>35712</v>
      </c>
      <c r="L309" s="11">
        <v>6464970</v>
      </c>
      <c r="M309" s="13">
        <v>4437000</v>
      </c>
      <c r="N309" s="24">
        <v>0</v>
      </c>
      <c r="O309" s="24"/>
      <c r="P309" s="31">
        <v>0</v>
      </c>
      <c r="Q309" s="31"/>
      <c r="R309" s="31">
        <v>4437000</v>
      </c>
      <c r="S309" s="31"/>
      <c r="T309" s="24">
        <v>10901970</v>
      </c>
      <c r="U309" s="24"/>
      <c r="V309" s="24"/>
      <c r="W309" s="24"/>
    </row>
    <row r="310" spans="1:23" ht="18" customHeight="1">
      <c r="A310" s="6"/>
      <c r="B310" s="39" t="s">
        <v>531</v>
      </c>
      <c r="C310" s="39"/>
      <c r="D310" s="39"/>
      <c r="E310" s="34" t="s">
        <v>836</v>
      </c>
      <c r="F310" s="34"/>
      <c r="G310" s="34"/>
      <c r="H310" s="27" t="s">
        <v>142</v>
      </c>
      <c r="I310" s="27"/>
      <c r="J310" s="27"/>
      <c r="K310" s="8">
        <v>38</v>
      </c>
      <c r="L310" s="11">
        <v>10139500</v>
      </c>
      <c r="M310" s="12">
        <v>222878340</v>
      </c>
      <c r="N310" s="30">
        <v>170166270</v>
      </c>
      <c r="O310" s="30"/>
      <c r="P310" s="31">
        <v>0</v>
      </c>
      <c r="Q310" s="31"/>
      <c r="R310" s="31">
        <f>SUM(R311:S329)</f>
        <v>41502830</v>
      </c>
      <c r="S310" s="31"/>
      <c r="T310" s="30">
        <v>52046170</v>
      </c>
      <c r="U310" s="30"/>
      <c r="V310" s="27"/>
      <c r="W310" s="27"/>
    </row>
    <row r="311" spans="1:23" ht="13.5" customHeight="1">
      <c r="A311" s="6"/>
      <c r="B311" s="37">
        <v>1569</v>
      </c>
      <c r="C311" s="37"/>
      <c r="D311" s="37"/>
      <c r="E311" s="35" t="s">
        <v>837</v>
      </c>
      <c r="F311" s="35"/>
      <c r="G311" s="33" t="s">
        <v>473</v>
      </c>
      <c r="H311" s="33"/>
      <c r="I311" s="33"/>
      <c r="J311" s="33"/>
      <c r="K311" s="9">
        <v>35200</v>
      </c>
      <c r="L311" s="11">
        <v>0</v>
      </c>
      <c r="M311" s="13">
        <v>6655500</v>
      </c>
      <c r="N311" s="24">
        <v>5298300</v>
      </c>
      <c r="O311" s="24"/>
      <c r="P311" s="31">
        <v>0</v>
      </c>
      <c r="Q311" s="31"/>
      <c r="R311" s="31">
        <v>1357200</v>
      </c>
      <c r="S311" s="31"/>
      <c r="T311" s="24">
        <v>1357200</v>
      </c>
      <c r="U311" s="24"/>
      <c r="V311" s="24"/>
      <c r="W311" s="24"/>
    </row>
    <row r="312" spans="1:23" ht="13.5" customHeight="1">
      <c r="A312" s="6"/>
      <c r="B312" s="37">
        <v>1570</v>
      </c>
      <c r="C312" s="37"/>
      <c r="D312" s="37"/>
      <c r="E312" s="35" t="s">
        <v>838</v>
      </c>
      <c r="F312" s="35"/>
      <c r="G312" s="33" t="s">
        <v>474</v>
      </c>
      <c r="H312" s="33"/>
      <c r="I312" s="33"/>
      <c r="J312" s="33"/>
      <c r="K312" s="9">
        <v>34826</v>
      </c>
      <c r="L312" s="11">
        <v>-39000</v>
      </c>
      <c r="M312" s="13">
        <v>8639100</v>
      </c>
      <c r="N312" s="24">
        <v>5924700</v>
      </c>
      <c r="O312" s="24"/>
      <c r="P312" s="31">
        <v>0</v>
      </c>
      <c r="Q312" s="31"/>
      <c r="R312" s="31">
        <v>2714400</v>
      </c>
      <c r="S312" s="31"/>
      <c r="T312" s="24">
        <v>2675400</v>
      </c>
      <c r="U312" s="24"/>
      <c r="V312" s="24"/>
      <c r="W312" s="24"/>
    </row>
    <row r="313" spans="1:23" ht="13.5" customHeight="1">
      <c r="A313" s="6"/>
      <c r="B313" s="37">
        <v>1571</v>
      </c>
      <c r="C313" s="37"/>
      <c r="D313" s="37"/>
      <c r="E313" s="35" t="s">
        <v>839</v>
      </c>
      <c r="F313" s="35"/>
      <c r="G313" s="33" t="s">
        <v>475</v>
      </c>
      <c r="H313" s="33"/>
      <c r="I313" s="33"/>
      <c r="J313" s="33"/>
      <c r="K313" s="9">
        <v>35225</v>
      </c>
      <c r="L313" s="11">
        <v>-704600</v>
      </c>
      <c r="M313" s="13">
        <v>7699500</v>
      </c>
      <c r="N313" s="24">
        <v>5663700</v>
      </c>
      <c r="O313" s="24"/>
      <c r="P313" s="31">
        <v>0</v>
      </c>
      <c r="Q313" s="31"/>
      <c r="R313" s="31">
        <v>2035800</v>
      </c>
      <c r="S313" s="31"/>
      <c r="T313" s="24">
        <v>1331200</v>
      </c>
      <c r="U313" s="24"/>
      <c r="V313" s="24"/>
      <c r="W313" s="24"/>
    </row>
    <row r="314" spans="1:23" ht="14.25" customHeight="1">
      <c r="A314" s="6"/>
      <c r="B314" s="37">
        <v>1572</v>
      </c>
      <c r="C314" s="37"/>
      <c r="D314" s="37"/>
      <c r="E314" s="35" t="s">
        <v>840</v>
      </c>
      <c r="F314" s="35"/>
      <c r="G314" s="33" t="s">
        <v>476</v>
      </c>
      <c r="H314" s="33"/>
      <c r="I314" s="33"/>
      <c r="J314" s="33"/>
      <c r="K314" s="9">
        <v>35411</v>
      </c>
      <c r="L314" s="11">
        <v>-147630</v>
      </c>
      <c r="M314" s="13">
        <v>6655500</v>
      </c>
      <c r="N314" s="24">
        <v>4811370</v>
      </c>
      <c r="O314" s="24"/>
      <c r="P314" s="31">
        <v>0</v>
      </c>
      <c r="Q314" s="31"/>
      <c r="R314" s="31">
        <v>1844130</v>
      </c>
      <c r="S314" s="31"/>
      <c r="T314" s="24">
        <v>1696500</v>
      </c>
      <c r="U314" s="24"/>
      <c r="V314" s="24"/>
      <c r="W314" s="24"/>
    </row>
    <row r="315" spans="1:23" ht="13.5" customHeight="1">
      <c r="A315" s="6"/>
      <c r="B315" s="37">
        <v>1574</v>
      </c>
      <c r="C315" s="37"/>
      <c r="D315" s="37"/>
      <c r="E315" s="35" t="s">
        <v>841</v>
      </c>
      <c r="F315" s="35"/>
      <c r="G315" s="33" t="s">
        <v>477</v>
      </c>
      <c r="H315" s="33"/>
      <c r="I315" s="33"/>
      <c r="J315" s="33"/>
      <c r="K315" s="9">
        <v>35115</v>
      </c>
      <c r="L315" s="11">
        <v>756330</v>
      </c>
      <c r="M315" s="13">
        <v>7438500</v>
      </c>
      <c r="N315" s="24">
        <v>6081300</v>
      </c>
      <c r="O315" s="24"/>
      <c r="P315" s="31">
        <v>0</v>
      </c>
      <c r="Q315" s="31"/>
      <c r="R315" s="31">
        <v>1357200</v>
      </c>
      <c r="S315" s="31"/>
      <c r="T315" s="24">
        <v>2113530</v>
      </c>
      <c r="U315" s="24"/>
      <c r="V315" s="24"/>
      <c r="W315" s="24"/>
    </row>
    <row r="316" spans="1:23" ht="14.25" customHeight="1">
      <c r="A316" s="6"/>
      <c r="B316" s="37">
        <v>1575</v>
      </c>
      <c r="C316" s="37"/>
      <c r="D316" s="37"/>
      <c r="E316" s="35" t="s">
        <v>842</v>
      </c>
      <c r="F316" s="35"/>
      <c r="G316" s="33" t="s">
        <v>478</v>
      </c>
      <c r="H316" s="33"/>
      <c r="I316" s="33"/>
      <c r="J316" s="33"/>
      <c r="K316" s="9">
        <v>35075</v>
      </c>
      <c r="L316" s="11">
        <v>1567410</v>
      </c>
      <c r="M316" s="13">
        <v>8821800</v>
      </c>
      <c r="N316" s="24">
        <v>7125300</v>
      </c>
      <c r="O316" s="24"/>
      <c r="P316" s="31">
        <v>0</v>
      </c>
      <c r="Q316" s="31"/>
      <c r="R316" s="31">
        <v>1696500</v>
      </c>
      <c r="S316" s="31"/>
      <c r="T316" s="24">
        <v>3263910</v>
      </c>
      <c r="U316" s="24"/>
      <c r="V316" s="24"/>
      <c r="W316" s="24"/>
    </row>
    <row r="317" spans="1:23" ht="13.5" customHeight="1">
      <c r="A317" s="6"/>
      <c r="B317" s="37">
        <v>1576</v>
      </c>
      <c r="C317" s="37"/>
      <c r="D317" s="37"/>
      <c r="E317" s="35" t="s">
        <v>843</v>
      </c>
      <c r="F317" s="35"/>
      <c r="G317" s="33" t="s">
        <v>479</v>
      </c>
      <c r="H317" s="33"/>
      <c r="I317" s="33"/>
      <c r="J317" s="33"/>
      <c r="K317" s="9">
        <v>35373</v>
      </c>
      <c r="L317" s="11">
        <v>205370</v>
      </c>
      <c r="M317" s="13">
        <v>6316200</v>
      </c>
      <c r="N317" s="24">
        <v>5298300</v>
      </c>
      <c r="O317" s="24"/>
      <c r="P317" s="31">
        <v>0</v>
      </c>
      <c r="Q317" s="31"/>
      <c r="R317" s="31">
        <v>1017900</v>
      </c>
      <c r="S317" s="31"/>
      <c r="T317" s="24">
        <v>1223270</v>
      </c>
      <c r="U317" s="24"/>
      <c r="V317" s="24"/>
      <c r="W317" s="24"/>
    </row>
    <row r="318" spans="1:23" ht="13.5" customHeight="1">
      <c r="A318" s="6"/>
      <c r="B318" s="37">
        <v>1577</v>
      </c>
      <c r="C318" s="37"/>
      <c r="D318" s="37"/>
      <c r="E318" s="35" t="s">
        <v>844</v>
      </c>
      <c r="F318" s="35"/>
      <c r="G318" s="33" t="s">
        <v>480</v>
      </c>
      <c r="H318" s="33"/>
      <c r="I318" s="33"/>
      <c r="J318" s="33"/>
      <c r="K318" s="9">
        <v>34555</v>
      </c>
      <c r="L318" s="11">
        <v>-65000</v>
      </c>
      <c r="M318" s="13">
        <v>8560800</v>
      </c>
      <c r="N318" s="24">
        <v>6120700</v>
      </c>
      <c r="O318" s="24"/>
      <c r="P318" s="31">
        <v>0</v>
      </c>
      <c r="Q318" s="31"/>
      <c r="R318" s="31">
        <v>2440100</v>
      </c>
      <c r="S318" s="31"/>
      <c r="T318" s="24">
        <v>2375100</v>
      </c>
      <c r="U318" s="24"/>
      <c r="V318" s="24"/>
      <c r="W318" s="24"/>
    </row>
    <row r="319" spans="1:23" ht="13.5" customHeight="1">
      <c r="A319" s="6"/>
      <c r="B319" s="37">
        <v>1578</v>
      </c>
      <c r="C319" s="37"/>
      <c r="D319" s="37"/>
      <c r="E319" s="35" t="s">
        <v>845</v>
      </c>
      <c r="F319" s="35"/>
      <c r="G319" s="33" t="s">
        <v>481</v>
      </c>
      <c r="H319" s="33"/>
      <c r="I319" s="33"/>
      <c r="J319" s="33"/>
      <c r="K319" s="9">
        <v>34938</v>
      </c>
      <c r="L319" s="11">
        <v>0</v>
      </c>
      <c r="M319" s="13">
        <v>7934400</v>
      </c>
      <c r="N319" s="24">
        <v>5559300</v>
      </c>
      <c r="O319" s="24"/>
      <c r="P319" s="31">
        <v>0</v>
      </c>
      <c r="Q319" s="31"/>
      <c r="R319" s="31">
        <v>2375100</v>
      </c>
      <c r="S319" s="31"/>
      <c r="T319" s="24">
        <v>2375100</v>
      </c>
      <c r="U319" s="24"/>
      <c r="V319" s="24"/>
      <c r="W319" s="24"/>
    </row>
    <row r="320" spans="1:23" ht="14.25" customHeight="1">
      <c r="A320" s="6"/>
      <c r="B320" s="37">
        <v>1579</v>
      </c>
      <c r="C320" s="37"/>
      <c r="D320" s="37"/>
      <c r="E320" s="35" t="s">
        <v>846</v>
      </c>
      <c r="F320" s="35"/>
      <c r="G320" s="33" t="s">
        <v>482</v>
      </c>
      <c r="H320" s="33"/>
      <c r="I320" s="33"/>
      <c r="J320" s="33"/>
      <c r="K320" s="9">
        <v>34713</v>
      </c>
      <c r="L320" s="11">
        <v>4402320</v>
      </c>
      <c r="M320" s="13">
        <v>7777800</v>
      </c>
      <c r="N320" s="24">
        <v>0</v>
      </c>
      <c r="O320" s="24"/>
      <c r="P320" s="31">
        <v>0</v>
      </c>
      <c r="Q320" s="31"/>
      <c r="R320" s="31">
        <v>7777800</v>
      </c>
      <c r="S320" s="31"/>
      <c r="T320" s="24">
        <v>12180120</v>
      </c>
      <c r="U320" s="24"/>
      <c r="V320" s="24"/>
      <c r="W320" s="24"/>
    </row>
    <row r="321" spans="1:23" ht="13.5" customHeight="1">
      <c r="A321" s="6"/>
      <c r="B321" s="37">
        <v>1580</v>
      </c>
      <c r="C321" s="37"/>
      <c r="D321" s="37"/>
      <c r="E321" s="35" t="s">
        <v>847</v>
      </c>
      <c r="F321" s="35"/>
      <c r="G321" s="33" t="s">
        <v>483</v>
      </c>
      <c r="H321" s="33"/>
      <c r="I321" s="33"/>
      <c r="J321" s="33"/>
      <c r="K321" s="9">
        <v>35483</v>
      </c>
      <c r="L321" s="11">
        <v>-1252800</v>
      </c>
      <c r="M321" s="13">
        <v>4071600</v>
      </c>
      <c r="N321" s="24">
        <v>0</v>
      </c>
      <c r="O321" s="24"/>
      <c r="P321" s="31">
        <v>0</v>
      </c>
      <c r="Q321" s="31"/>
      <c r="R321" s="31">
        <v>4071600</v>
      </c>
      <c r="S321" s="31"/>
      <c r="T321" s="24">
        <v>2818800</v>
      </c>
      <c r="U321" s="24"/>
      <c r="V321" s="24"/>
      <c r="W321" s="24"/>
    </row>
    <row r="322" spans="1:23" ht="14.25" customHeight="1">
      <c r="A322" s="6"/>
      <c r="B322" s="37">
        <v>1583</v>
      </c>
      <c r="C322" s="37"/>
      <c r="D322" s="37"/>
      <c r="E322" s="35" t="s">
        <v>848</v>
      </c>
      <c r="F322" s="35"/>
      <c r="G322" s="33" t="s">
        <v>195</v>
      </c>
      <c r="H322" s="33"/>
      <c r="I322" s="33"/>
      <c r="J322" s="33"/>
      <c r="K322" s="9">
        <v>36072</v>
      </c>
      <c r="L322" s="11">
        <v>0</v>
      </c>
      <c r="M322" s="13">
        <v>6342300</v>
      </c>
      <c r="N322" s="24">
        <v>5324400</v>
      </c>
      <c r="O322" s="24"/>
      <c r="P322" s="31">
        <v>0</v>
      </c>
      <c r="Q322" s="31"/>
      <c r="R322" s="31">
        <v>1017900</v>
      </c>
      <c r="S322" s="31"/>
      <c r="T322" s="24">
        <v>1017900</v>
      </c>
      <c r="U322" s="24"/>
      <c r="V322" s="24"/>
      <c r="W322" s="24"/>
    </row>
    <row r="323" spans="1:23" ht="13.5" customHeight="1">
      <c r="A323" s="6"/>
      <c r="B323" s="37">
        <v>1584</v>
      </c>
      <c r="C323" s="37"/>
      <c r="D323" s="37"/>
      <c r="E323" s="35" t="s">
        <v>849</v>
      </c>
      <c r="F323" s="35"/>
      <c r="G323" s="33" t="s">
        <v>484</v>
      </c>
      <c r="H323" s="33"/>
      <c r="I323" s="33"/>
      <c r="J323" s="33"/>
      <c r="K323" s="9">
        <v>35846</v>
      </c>
      <c r="L323" s="11">
        <v>205370</v>
      </c>
      <c r="M323" s="13">
        <v>7125300</v>
      </c>
      <c r="N323" s="24">
        <v>6107400</v>
      </c>
      <c r="O323" s="24"/>
      <c r="P323" s="31">
        <v>0</v>
      </c>
      <c r="Q323" s="31"/>
      <c r="R323" s="31">
        <v>1017900</v>
      </c>
      <c r="S323" s="31"/>
      <c r="T323" s="24">
        <v>1223270</v>
      </c>
      <c r="U323" s="24"/>
      <c r="V323" s="24"/>
      <c r="W323" s="24"/>
    </row>
    <row r="324" spans="1:23" ht="14.25" customHeight="1">
      <c r="A324" s="6"/>
      <c r="B324" s="37">
        <v>1586</v>
      </c>
      <c r="C324" s="37"/>
      <c r="D324" s="37"/>
      <c r="E324" s="35" t="s">
        <v>850</v>
      </c>
      <c r="F324" s="35"/>
      <c r="G324" s="33" t="s">
        <v>485</v>
      </c>
      <c r="H324" s="33"/>
      <c r="I324" s="33"/>
      <c r="J324" s="33"/>
      <c r="K324" s="9">
        <v>36022</v>
      </c>
      <c r="L324" s="11">
        <v>0</v>
      </c>
      <c r="M324" s="13">
        <v>6342300</v>
      </c>
      <c r="N324" s="24">
        <v>5324400</v>
      </c>
      <c r="O324" s="24"/>
      <c r="P324" s="31">
        <v>0</v>
      </c>
      <c r="Q324" s="31"/>
      <c r="R324" s="31">
        <v>1017900</v>
      </c>
      <c r="S324" s="31"/>
      <c r="T324" s="24">
        <v>1017900</v>
      </c>
      <c r="U324" s="24"/>
      <c r="V324" s="24"/>
      <c r="W324" s="24"/>
    </row>
    <row r="325" spans="1:23" ht="13.5" customHeight="1">
      <c r="A325" s="6"/>
      <c r="B325" s="37">
        <v>1591</v>
      </c>
      <c r="C325" s="37"/>
      <c r="D325" s="37"/>
      <c r="E325" s="35" t="s">
        <v>851</v>
      </c>
      <c r="F325" s="35"/>
      <c r="G325" s="33" t="s">
        <v>486</v>
      </c>
      <c r="H325" s="33"/>
      <c r="I325" s="33"/>
      <c r="J325" s="33"/>
      <c r="K325" s="9">
        <v>36121</v>
      </c>
      <c r="L325" s="11">
        <v>0</v>
      </c>
      <c r="M325" s="13">
        <v>6342300</v>
      </c>
      <c r="N325" s="24">
        <v>5324400</v>
      </c>
      <c r="O325" s="24"/>
      <c r="P325" s="31">
        <v>0</v>
      </c>
      <c r="Q325" s="31"/>
      <c r="R325" s="31">
        <v>1017900</v>
      </c>
      <c r="S325" s="31"/>
      <c r="T325" s="24">
        <v>1017900</v>
      </c>
      <c r="U325" s="24"/>
      <c r="V325" s="24"/>
      <c r="W325" s="24"/>
    </row>
    <row r="326" spans="1:23" ht="13.5" customHeight="1">
      <c r="A326" s="6"/>
      <c r="B326" s="37">
        <v>1596</v>
      </c>
      <c r="C326" s="37"/>
      <c r="D326" s="37"/>
      <c r="E326" s="35" t="s">
        <v>852</v>
      </c>
      <c r="F326" s="35"/>
      <c r="G326" s="33" t="s">
        <v>488</v>
      </c>
      <c r="H326" s="33"/>
      <c r="I326" s="33"/>
      <c r="J326" s="33"/>
      <c r="K326" s="9">
        <v>35912</v>
      </c>
      <c r="L326" s="11">
        <v>-28510</v>
      </c>
      <c r="M326" s="13">
        <v>4802400</v>
      </c>
      <c r="N326" s="24">
        <v>0</v>
      </c>
      <c r="O326" s="24"/>
      <c r="P326" s="31">
        <v>0</v>
      </c>
      <c r="Q326" s="31"/>
      <c r="R326" s="31">
        <v>1044000</v>
      </c>
      <c r="S326" s="31"/>
      <c r="T326" s="24">
        <v>1015490</v>
      </c>
      <c r="U326" s="24"/>
      <c r="V326" s="24"/>
      <c r="W326" s="24"/>
    </row>
    <row r="327" spans="1:23" ht="14.25" customHeight="1">
      <c r="A327" s="6"/>
      <c r="B327" s="37">
        <v>1597</v>
      </c>
      <c r="C327" s="37"/>
      <c r="D327" s="37"/>
      <c r="E327" s="35" t="s">
        <v>853</v>
      </c>
      <c r="F327" s="35"/>
      <c r="G327" s="33" t="s">
        <v>489</v>
      </c>
      <c r="H327" s="33"/>
      <c r="I327" s="33"/>
      <c r="J327" s="33"/>
      <c r="K327" s="9">
        <v>36006</v>
      </c>
      <c r="L327" s="11">
        <v>0</v>
      </c>
      <c r="M327" s="13">
        <v>6342300</v>
      </c>
      <c r="N327" s="24">
        <v>5324400</v>
      </c>
      <c r="O327" s="24"/>
      <c r="P327" s="31">
        <v>0</v>
      </c>
      <c r="Q327" s="31"/>
      <c r="R327" s="31">
        <v>1017900</v>
      </c>
      <c r="S327" s="31"/>
      <c r="T327" s="24">
        <v>1017900</v>
      </c>
      <c r="U327" s="24"/>
      <c r="V327" s="24"/>
      <c r="W327" s="24"/>
    </row>
    <row r="328" spans="1:23" ht="13.5" customHeight="1">
      <c r="A328" s="6"/>
      <c r="B328" s="37">
        <v>1598</v>
      </c>
      <c r="C328" s="37"/>
      <c r="D328" s="37"/>
      <c r="E328" s="35" t="s">
        <v>854</v>
      </c>
      <c r="F328" s="35"/>
      <c r="G328" s="33" t="s">
        <v>490</v>
      </c>
      <c r="H328" s="33"/>
      <c r="I328" s="33"/>
      <c r="J328" s="33"/>
      <c r="K328" s="9">
        <v>35663</v>
      </c>
      <c r="L328" s="11">
        <v>827370</v>
      </c>
      <c r="M328" s="13">
        <v>6055200</v>
      </c>
      <c r="N328" s="24">
        <v>0</v>
      </c>
      <c r="O328" s="24"/>
      <c r="P328" s="31">
        <v>0</v>
      </c>
      <c r="Q328" s="31"/>
      <c r="R328" s="31">
        <v>1357200</v>
      </c>
      <c r="S328" s="31"/>
      <c r="T328" s="24">
        <v>2184570</v>
      </c>
      <c r="U328" s="24"/>
      <c r="V328" s="24"/>
      <c r="W328" s="24"/>
    </row>
    <row r="329" spans="1:23" ht="13.5" customHeight="1">
      <c r="A329" s="6"/>
      <c r="B329" s="37">
        <v>1602</v>
      </c>
      <c r="C329" s="37"/>
      <c r="D329" s="37"/>
      <c r="E329" s="35" t="s">
        <v>855</v>
      </c>
      <c r="F329" s="35"/>
      <c r="G329" s="33" t="s">
        <v>491</v>
      </c>
      <c r="H329" s="33"/>
      <c r="I329" s="33"/>
      <c r="J329" s="33"/>
      <c r="K329" s="9">
        <v>36114</v>
      </c>
      <c r="L329" s="11">
        <v>0</v>
      </c>
      <c r="M329" s="13">
        <v>5324400</v>
      </c>
      <c r="N329" s="24">
        <v>0</v>
      </c>
      <c r="O329" s="24"/>
      <c r="P329" s="31">
        <v>0</v>
      </c>
      <c r="Q329" s="31"/>
      <c r="R329" s="31">
        <v>5324400</v>
      </c>
      <c r="S329" s="31"/>
      <c r="T329" s="24">
        <v>5324400</v>
      </c>
      <c r="U329" s="24"/>
      <c r="V329" s="24"/>
      <c r="W329" s="24"/>
    </row>
    <row r="330" spans="1:23" ht="18" customHeight="1">
      <c r="A330" s="6"/>
      <c r="B330" s="39" t="s">
        <v>531</v>
      </c>
      <c r="C330" s="39"/>
      <c r="D330" s="39"/>
      <c r="E330" s="34" t="s">
        <v>856</v>
      </c>
      <c r="F330" s="34"/>
      <c r="G330" s="34"/>
      <c r="H330" s="27" t="s">
        <v>142</v>
      </c>
      <c r="I330" s="27"/>
      <c r="J330" s="27"/>
      <c r="K330" s="8">
        <v>66</v>
      </c>
      <c r="L330" s="11">
        <v>33531270</v>
      </c>
      <c r="M330" s="12">
        <v>344574807</v>
      </c>
      <c r="N330" s="30">
        <v>275160960</v>
      </c>
      <c r="O330" s="30"/>
      <c r="P330" s="31">
        <v>0</v>
      </c>
      <c r="Q330" s="31"/>
      <c r="R330" s="31">
        <f>SUM(R331:S357)</f>
        <v>60395628</v>
      </c>
      <c r="S330" s="31"/>
      <c r="T330" s="30">
        <v>102945117</v>
      </c>
      <c r="U330" s="30"/>
      <c r="V330" s="27"/>
      <c r="W330" s="27"/>
    </row>
    <row r="331" spans="1:23" ht="13.5" customHeight="1">
      <c r="A331" s="6"/>
      <c r="B331" s="37">
        <v>1607</v>
      </c>
      <c r="C331" s="37"/>
      <c r="D331" s="37"/>
      <c r="E331" s="35" t="s">
        <v>857</v>
      </c>
      <c r="F331" s="35"/>
      <c r="G331" s="33" t="s">
        <v>492</v>
      </c>
      <c r="H331" s="33"/>
      <c r="I331" s="33"/>
      <c r="J331" s="33"/>
      <c r="K331" s="9">
        <v>35075</v>
      </c>
      <c r="L331" s="11">
        <v>205370</v>
      </c>
      <c r="M331" s="13">
        <v>7018289</v>
      </c>
      <c r="N331" s="24">
        <v>5898600</v>
      </c>
      <c r="O331" s="24"/>
      <c r="P331" s="31">
        <v>0</v>
      </c>
      <c r="Q331" s="31"/>
      <c r="R331" s="31">
        <v>1119689</v>
      </c>
      <c r="S331" s="31"/>
      <c r="T331" s="24">
        <v>1325059</v>
      </c>
      <c r="U331" s="24"/>
      <c r="V331" s="24"/>
      <c r="W331" s="24"/>
    </row>
    <row r="332" spans="1:23" ht="14.25" customHeight="1">
      <c r="A332" s="6"/>
      <c r="B332" s="37">
        <v>1608</v>
      </c>
      <c r="C332" s="37"/>
      <c r="D332" s="37"/>
      <c r="E332" s="35" t="s">
        <v>858</v>
      </c>
      <c r="F332" s="35"/>
      <c r="G332" s="33" t="s">
        <v>493</v>
      </c>
      <c r="H332" s="33"/>
      <c r="I332" s="33"/>
      <c r="J332" s="33"/>
      <c r="K332" s="9">
        <v>35235</v>
      </c>
      <c r="L332" s="11">
        <v>156600</v>
      </c>
      <c r="M332" s="13">
        <v>7516800</v>
      </c>
      <c r="N332" s="24">
        <v>0</v>
      </c>
      <c r="O332" s="24"/>
      <c r="P332" s="31">
        <v>0</v>
      </c>
      <c r="Q332" s="31"/>
      <c r="R332" s="31">
        <v>7516800</v>
      </c>
      <c r="S332" s="31"/>
      <c r="T332" s="24">
        <v>7673400</v>
      </c>
      <c r="U332" s="24"/>
      <c r="V332" s="24"/>
      <c r="W332" s="24"/>
    </row>
    <row r="333" spans="1:23" ht="13.5" customHeight="1">
      <c r="A333" s="6"/>
      <c r="B333" s="37">
        <v>1609</v>
      </c>
      <c r="C333" s="37"/>
      <c r="D333" s="37"/>
      <c r="E333" s="35" t="s">
        <v>859</v>
      </c>
      <c r="F333" s="35"/>
      <c r="G333" s="33" t="s">
        <v>494</v>
      </c>
      <c r="H333" s="33"/>
      <c r="I333" s="33"/>
      <c r="J333" s="33"/>
      <c r="K333" s="9">
        <v>35303</v>
      </c>
      <c r="L333" s="11">
        <v>9278230</v>
      </c>
      <c r="M333" s="13">
        <v>5637600</v>
      </c>
      <c r="N333" s="24">
        <v>0</v>
      </c>
      <c r="O333" s="24"/>
      <c r="P333" s="31">
        <v>0</v>
      </c>
      <c r="Q333" s="31"/>
      <c r="R333" s="31">
        <v>5637600</v>
      </c>
      <c r="S333" s="31"/>
      <c r="T333" s="24">
        <v>14915830</v>
      </c>
      <c r="U333" s="24"/>
      <c r="V333" s="24"/>
      <c r="W333" s="24"/>
    </row>
    <row r="334" spans="1:23" ht="14.25" customHeight="1">
      <c r="A334" s="6"/>
      <c r="B334" s="37">
        <v>1611</v>
      </c>
      <c r="C334" s="37"/>
      <c r="D334" s="37"/>
      <c r="E334" s="35" t="s">
        <v>860</v>
      </c>
      <c r="F334" s="35"/>
      <c r="G334" s="33" t="s">
        <v>495</v>
      </c>
      <c r="H334" s="33"/>
      <c r="I334" s="33"/>
      <c r="J334" s="33"/>
      <c r="K334" s="9">
        <v>35354</v>
      </c>
      <c r="L334" s="11">
        <v>924300</v>
      </c>
      <c r="M334" s="13">
        <v>9735300</v>
      </c>
      <c r="N334" s="24">
        <v>8038800</v>
      </c>
      <c r="O334" s="24"/>
      <c r="P334" s="31">
        <v>0</v>
      </c>
      <c r="Q334" s="31"/>
      <c r="R334" s="31">
        <v>1696500</v>
      </c>
      <c r="S334" s="31"/>
      <c r="T334" s="24">
        <v>2620800</v>
      </c>
      <c r="U334" s="24"/>
      <c r="V334" s="24"/>
      <c r="W334" s="24"/>
    </row>
    <row r="335" spans="1:23" ht="13.5" customHeight="1">
      <c r="A335" s="6"/>
      <c r="B335" s="37">
        <v>1614</v>
      </c>
      <c r="C335" s="37"/>
      <c r="D335" s="37"/>
      <c r="E335" s="35" t="s">
        <v>861</v>
      </c>
      <c r="F335" s="35"/>
      <c r="G335" s="33" t="s">
        <v>496</v>
      </c>
      <c r="H335" s="33"/>
      <c r="I335" s="33"/>
      <c r="J335" s="33"/>
      <c r="K335" s="9">
        <v>35116</v>
      </c>
      <c r="L335" s="11">
        <v>156600</v>
      </c>
      <c r="M335" s="13">
        <v>7461989</v>
      </c>
      <c r="N335" s="24">
        <v>3862800</v>
      </c>
      <c r="O335" s="24"/>
      <c r="P335" s="31">
        <v>0</v>
      </c>
      <c r="Q335" s="31"/>
      <c r="R335" s="31">
        <v>3599189</v>
      </c>
      <c r="S335" s="31"/>
      <c r="T335" s="24">
        <v>3755789</v>
      </c>
      <c r="U335" s="24"/>
      <c r="V335" s="24"/>
      <c r="W335" s="24"/>
    </row>
    <row r="336" spans="1:23" ht="14.25" customHeight="1">
      <c r="A336" s="6"/>
      <c r="B336" s="37">
        <v>1615</v>
      </c>
      <c r="C336" s="37"/>
      <c r="D336" s="37"/>
      <c r="E336" s="35" t="s">
        <v>862</v>
      </c>
      <c r="F336" s="35"/>
      <c r="G336" s="33" t="s">
        <v>497</v>
      </c>
      <c r="H336" s="33"/>
      <c r="I336" s="33"/>
      <c r="J336" s="33"/>
      <c r="K336" s="9">
        <v>35016</v>
      </c>
      <c r="L336" s="11">
        <v>7962750</v>
      </c>
      <c r="M336" s="13">
        <v>1827000</v>
      </c>
      <c r="N336" s="24">
        <v>0</v>
      </c>
      <c r="O336" s="24"/>
      <c r="P336" s="31">
        <v>0</v>
      </c>
      <c r="Q336" s="31"/>
      <c r="R336" s="31">
        <v>1827000</v>
      </c>
      <c r="S336" s="31"/>
      <c r="T336" s="24">
        <v>9789750</v>
      </c>
      <c r="U336" s="24"/>
      <c r="V336" s="24"/>
      <c r="W336" s="24"/>
    </row>
    <row r="337" spans="1:23" ht="13.5" customHeight="1">
      <c r="A337" s="6"/>
      <c r="B337" s="37">
        <v>1617</v>
      </c>
      <c r="C337" s="37"/>
      <c r="D337" s="37"/>
      <c r="E337" s="35" t="s">
        <v>863</v>
      </c>
      <c r="F337" s="35"/>
      <c r="G337" s="33" t="s">
        <v>498</v>
      </c>
      <c r="H337" s="33"/>
      <c r="I337" s="33"/>
      <c r="J337" s="33"/>
      <c r="K337" s="9">
        <v>35187</v>
      </c>
      <c r="L337" s="11">
        <v>-1221480</v>
      </c>
      <c r="M337" s="13">
        <v>4698000</v>
      </c>
      <c r="N337" s="24">
        <v>2432520</v>
      </c>
      <c r="O337" s="24"/>
      <c r="P337" s="31">
        <v>0</v>
      </c>
      <c r="Q337" s="31"/>
      <c r="R337" s="31">
        <v>2265480</v>
      </c>
      <c r="S337" s="31"/>
      <c r="T337" s="24">
        <v>1044000</v>
      </c>
      <c r="U337" s="24"/>
      <c r="V337" s="24"/>
      <c r="W337" s="24"/>
    </row>
    <row r="338" spans="1:23" ht="14.25" customHeight="1">
      <c r="A338" s="6"/>
      <c r="B338" s="37">
        <v>1618</v>
      </c>
      <c r="C338" s="37"/>
      <c r="D338" s="37"/>
      <c r="E338" s="35" t="s">
        <v>864</v>
      </c>
      <c r="F338" s="35"/>
      <c r="G338" s="33" t="s">
        <v>499</v>
      </c>
      <c r="H338" s="33"/>
      <c r="I338" s="33"/>
      <c r="J338" s="33"/>
      <c r="K338" s="9">
        <v>34860.39840277778</v>
      </c>
      <c r="L338" s="11">
        <v>7305100</v>
      </c>
      <c r="M338" s="13">
        <v>4645800</v>
      </c>
      <c r="N338" s="24">
        <v>1750000</v>
      </c>
      <c r="O338" s="24"/>
      <c r="P338" s="31">
        <v>0</v>
      </c>
      <c r="Q338" s="31"/>
      <c r="R338" s="31">
        <v>2895800</v>
      </c>
      <c r="S338" s="31"/>
      <c r="T338" s="24">
        <v>10200900</v>
      </c>
      <c r="U338" s="24"/>
      <c r="V338" s="24"/>
      <c r="W338" s="24"/>
    </row>
    <row r="339" spans="1:23" ht="13.5" customHeight="1">
      <c r="A339" s="6"/>
      <c r="B339" s="37">
        <v>1619</v>
      </c>
      <c r="C339" s="37"/>
      <c r="D339" s="37"/>
      <c r="E339" s="35" t="s">
        <v>865</v>
      </c>
      <c r="F339" s="35"/>
      <c r="G339" s="33" t="s">
        <v>500</v>
      </c>
      <c r="H339" s="33"/>
      <c r="I339" s="33"/>
      <c r="J339" s="33"/>
      <c r="K339" s="9">
        <v>35141</v>
      </c>
      <c r="L339" s="11">
        <v>69590</v>
      </c>
      <c r="M339" s="13">
        <v>5898600</v>
      </c>
      <c r="N339" s="24">
        <v>4541400</v>
      </c>
      <c r="O339" s="24"/>
      <c r="P339" s="31">
        <v>0</v>
      </c>
      <c r="Q339" s="31"/>
      <c r="R339" s="31">
        <v>1357200</v>
      </c>
      <c r="S339" s="31"/>
      <c r="T339" s="24">
        <v>1426790</v>
      </c>
      <c r="U339" s="24"/>
      <c r="V339" s="24"/>
      <c r="W339" s="24"/>
    </row>
    <row r="340" spans="1:23" ht="13.5" customHeight="1">
      <c r="A340" s="6"/>
      <c r="B340" s="37">
        <v>1620</v>
      </c>
      <c r="C340" s="37"/>
      <c r="D340" s="37"/>
      <c r="E340" s="35" t="s">
        <v>866</v>
      </c>
      <c r="F340" s="35"/>
      <c r="G340" s="33" t="s">
        <v>501</v>
      </c>
      <c r="H340" s="33"/>
      <c r="I340" s="33"/>
      <c r="J340" s="33"/>
      <c r="K340" s="9">
        <v>35446</v>
      </c>
      <c r="L340" s="11">
        <v>0</v>
      </c>
      <c r="M340" s="13">
        <v>5428800</v>
      </c>
      <c r="N340" s="24">
        <v>3732300</v>
      </c>
      <c r="O340" s="24"/>
      <c r="P340" s="31">
        <v>0</v>
      </c>
      <c r="Q340" s="31"/>
      <c r="R340" s="31">
        <v>1696500</v>
      </c>
      <c r="S340" s="31"/>
      <c r="T340" s="24">
        <v>1696500</v>
      </c>
      <c r="U340" s="24"/>
      <c r="V340" s="24"/>
      <c r="W340" s="24"/>
    </row>
    <row r="341" spans="1:23" ht="13.5" customHeight="1">
      <c r="A341" s="6"/>
      <c r="B341" s="37">
        <v>1621</v>
      </c>
      <c r="C341" s="37"/>
      <c r="D341" s="37"/>
      <c r="E341" s="35" t="s">
        <v>867</v>
      </c>
      <c r="F341" s="35"/>
      <c r="G341" s="33" t="s">
        <v>502</v>
      </c>
      <c r="H341" s="33"/>
      <c r="I341" s="33"/>
      <c r="J341" s="33"/>
      <c r="K341" s="9">
        <v>35747</v>
      </c>
      <c r="L341" s="11">
        <v>728660</v>
      </c>
      <c r="M341" s="13">
        <v>4176000</v>
      </c>
      <c r="N341" s="24">
        <v>0</v>
      </c>
      <c r="O341" s="24"/>
      <c r="P341" s="31">
        <v>0</v>
      </c>
      <c r="Q341" s="31"/>
      <c r="R341" s="31">
        <v>4176000</v>
      </c>
      <c r="S341" s="31"/>
      <c r="T341" s="24">
        <v>4904660</v>
      </c>
      <c r="U341" s="24"/>
      <c r="V341" s="24"/>
      <c r="W341" s="24"/>
    </row>
    <row r="342" spans="1:23" ht="13.5" customHeight="1">
      <c r="A342" s="6"/>
      <c r="B342" s="37">
        <v>1623</v>
      </c>
      <c r="C342" s="37"/>
      <c r="D342" s="37"/>
      <c r="E342" s="35" t="s">
        <v>868</v>
      </c>
      <c r="F342" s="35"/>
      <c r="G342" s="33" t="s">
        <v>503</v>
      </c>
      <c r="H342" s="33"/>
      <c r="I342" s="33"/>
      <c r="J342" s="33"/>
      <c r="K342" s="9">
        <v>36134</v>
      </c>
      <c r="L342" s="11">
        <v>1357200</v>
      </c>
      <c r="M342" s="13">
        <v>6055200</v>
      </c>
      <c r="N342" s="24">
        <v>4019400</v>
      </c>
      <c r="O342" s="24"/>
      <c r="P342" s="31">
        <v>0</v>
      </c>
      <c r="Q342" s="31"/>
      <c r="R342" s="31">
        <v>2035800</v>
      </c>
      <c r="S342" s="31"/>
      <c r="T342" s="24">
        <v>3393000</v>
      </c>
      <c r="U342" s="24"/>
      <c r="V342" s="24"/>
      <c r="W342" s="24"/>
    </row>
    <row r="343" spans="1:23" ht="13.5" customHeight="1">
      <c r="A343" s="6"/>
      <c r="B343" s="37">
        <v>1627</v>
      </c>
      <c r="C343" s="37"/>
      <c r="D343" s="37"/>
      <c r="E343" s="35" t="s">
        <v>869</v>
      </c>
      <c r="F343" s="35"/>
      <c r="G343" s="33" t="s">
        <v>504</v>
      </c>
      <c r="H343" s="33"/>
      <c r="I343" s="33"/>
      <c r="J343" s="33"/>
      <c r="K343" s="9">
        <v>35822</v>
      </c>
      <c r="L343" s="11">
        <v>-1144710</v>
      </c>
      <c r="M343" s="13">
        <v>5063400</v>
      </c>
      <c r="N343" s="24">
        <v>3918690</v>
      </c>
      <c r="O343" s="24"/>
      <c r="P343" s="31">
        <v>0</v>
      </c>
      <c r="Q343" s="31"/>
      <c r="R343" s="31">
        <v>1144710</v>
      </c>
      <c r="S343" s="31"/>
      <c r="T343" s="24">
        <v>0</v>
      </c>
      <c r="U343" s="24"/>
      <c r="V343" s="24"/>
      <c r="W343" s="24"/>
    </row>
    <row r="344" spans="1:23" ht="13.5" customHeight="1">
      <c r="A344" s="6"/>
      <c r="B344" s="37">
        <v>1634</v>
      </c>
      <c r="C344" s="37"/>
      <c r="D344" s="37"/>
      <c r="E344" s="35" t="s">
        <v>870</v>
      </c>
      <c r="F344" s="35"/>
      <c r="G344" s="33" t="s">
        <v>505</v>
      </c>
      <c r="H344" s="33"/>
      <c r="I344" s="33"/>
      <c r="J344" s="33"/>
      <c r="K344" s="9">
        <v>35936</v>
      </c>
      <c r="L344" s="11">
        <v>0</v>
      </c>
      <c r="M344" s="13">
        <v>6107400</v>
      </c>
      <c r="N344" s="24">
        <v>0</v>
      </c>
      <c r="O344" s="24"/>
      <c r="P344" s="31">
        <v>0</v>
      </c>
      <c r="Q344" s="31"/>
      <c r="R344" s="31">
        <v>6107400</v>
      </c>
      <c r="S344" s="31"/>
      <c r="T344" s="24">
        <v>6107400</v>
      </c>
      <c r="U344" s="24"/>
      <c r="V344" s="24"/>
      <c r="W344" s="24"/>
    </row>
    <row r="345" spans="1:23" ht="13.5" customHeight="1">
      <c r="A345" s="6"/>
      <c r="B345" s="37">
        <v>1638</v>
      </c>
      <c r="C345" s="37"/>
      <c r="D345" s="37"/>
      <c r="E345" s="35" t="s">
        <v>871</v>
      </c>
      <c r="F345" s="35"/>
      <c r="G345" s="33" t="s">
        <v>506</v>
      </c>
      <c r="H345" s="33"/>
      <c r="I345" s="33"/>
      <c r="J345" s="33"/>
      <c r="K345" s="9">
        <v>35880</v>
      </c>
      <c r="L345" s="11">
        <v>0</v>
      </c>
      <c r="M345" s="13">
        <v>6023880</v>
      </c>
      <c r="N345" s="24">
        <v>4802400</v>
      </c>
      <c r="O345" s="24"/>
      <c r="P345" s="31">
        <v>0</v>
      </c>
      <c r="Q345" s="31"/>
      <c r="R345" s="31">
        <v>1221480</v>
      </c>
      <c r="S345" s="31"/>
      <c r="T345" s="24">
        <v>1221480</v>
      </c>
      <c r="U345" s="24"/>
      <c r="V345" s="24"/>
      <c r="W345" s="24"/>
    </row>
    <row r="346" spans="1:23" ht="13.5" customHeight="1">
      <c r="A346" s="6"/>
      <c r="B346" s="37">
        <v>1639</v>
      </c>
      <c r="C346" s="37"/>
      <c r="D346" s="37"/>
      <c r="E346" s="35" t="s">
        <v>872</v>
      </c>
      <c r="F346" s="35"/>
      <c r="G346" s="33" t="s">
        <v>203</v>
      </c>
      <c r="H346" s="33"/>
      <c r="I346" s="33"/>
      <c r="J346" s="33"/>
      <c r="K346" s="9">
        <v>35993</v>
      </c>
      <c r="L346" s="11">
        <v>0</v>
      </c>
      <c r="M346" s="13">
        <v>6498900</v>
      </c>
      <c r="N346" s="24">
        <v>4802400</v>
      </c>
      <c r="O346" s="24"/>
      <c r="P346" s="31">
        <v>0</v>
      </c>
      <c r="Q346" s="31"/>
      <c r="R346" s="31">
        <v>1696500</v>
      </c>
      <c r="S346" s="31"/>
      <c r="T346" s="24">
        <v>1696500</v>
      </c>
      <c r="U346" s="24"/>
      <c r="V346" s="24"/>
      <c r="W346" s="24"/>
    </row>
    <row r="347" spans="1:23" ht="14.25" customHeight="1">
      <c r="A347" s="6"/>
      <c r="B347" s="37">
        <v>1643</v>
      </c>
      <c r="C347" s="37"/>
      <c r="D347" s="37"/>
      <c r="E347" s="35" t="s">
        <v>873</v>
      </c>
      <c r="F347" s="35"/>
      <c r="G347" s="33" t="s">
        <v>507</v>
      </c>
      <c r="H347" s="33"/>
      <c r="I347" s="33"/>
      <c r="J347" s="33"/>
      <c r="K347" s="9">
        <v>36159</v>
      </c>
      <c r="L347" s="11">
        <v>0</v>
      </c>
      <c r="M347" s="13">
        <v>5397480</v>
      </c>
      <c r="N347" s="24">
        <v>4176000</v>
      </c>
      <c r="O347" s="24"/>
      <c r="P347" s="31">
        <v>0</v>
      </c>
      <c r="Q347" s="31"/>
      <c r="R347" s="31">
        <v>1221480</v>
      </c>
      <c r="S347" s="31"/>
      <c r="T347" s="24">
        <v>1221480</v>
      </c>
      <c r="U347" s="24"/>
      <c r="V347" s="24"/>
      <c r="W347" s="24"/>
    </row>
    <row r="348" spans="1:23" ht="13.5" customHeight="1">
      <c r="A348" s="6"/>
      <c r="B348" s="37">
        <v>1644</v>
      </c>
      <c r="C348" s="37"/>
      <c r="D348" s="37"/>
      <c r="E348" s="35" t="s">
        <v>874</v>
      </c>
      <c r="F348" s="35"/>
      <c r="G348" s="33" t="s">
        <v>305</v>
      </c>
      <c r="H348" s="33"/>
      <c r="I348" s="33"/>
      <c r="J348" s="33"/>
      <c r="K348" s="9">
        <v>36100</v>
      </c>
      <c r="L348" s="11">
        <v>0</v>
      </c>
      <c r="M348" s="13">
        <v>6023880</v>
      </c>
      <c r="N348" s="24">
        <v>4802400</v>
      </c>
      <c r="O348" s="24"/>
      <c r="P348" s="31">
        <v>0</v>
      </c>
      <c r="Q348" s="31"/>
      <c r="R348" s="31">
        <v>1221480</v>
      </c>
      <c r="S348" s="31"/>
      <c r="T348" s="24">
        <v>1221480</v>
      </c>
      <c r="U348" s="24"/>
      <c r="V348" s="24"/>
      <c r="W348" s="24"/>
    </row>
    <row r="349" spans="1:23" ht="13.5" customHeight="1">
      <c r="A349" s="6"/>
      <c r="B349" s="37">
        <v>1648</v>
      </c>
      <c r="C349" s="37"/>
      <c r="D349" s="37"/>
      <c r="E349" s="35" t="s">
        <v>875</v>
      </c>
      <c r="F349" s="35"/>
      <c r="G349" s="33" t="s">
        <v>508</v>
      </c>
      <c r="H349" s="33"/>
      <c r="I349" s="33"/>
      <c r="J349" s="33"/>
      <c r="K349" s="9">
        <v>35881</v>
      </c>
      <c r="L349" s="11">
        <v>0</v>
      </c>
      <c r="M349" s="13">
        <v>6498900</v>
      </c>
      <c r="N349" s="24">
        <v>4802400</v>
      </c>
      <c r="O349" s="24"/>
      <c r="P349" s="31">
        <v>0</v>
      </c>
      <c r="Q349" s="31"/>
      <c r="R349" s="31">
        <v>1696500</v>
      </c>
      <c r="S349" s="31"/>
      <c r="T349" s="24">
        <v>1696500</v>
      </c>
      <c r="U349" s="24"/>
      <c r="V349" s="24"/>
      <c r="W349" s="24"/>
    </row>
    <row r="350" spans="1:23" ht="14.25" customHeight="1">
      <c r="A350" s="6"/>
      <c r="B350" s="37">
        <v>1650</v>
      </c>
      <c r="C350" s="37"/>
      <c r="D350" s="37"/>
      <c r="E350" s="35" t="s">
        <v>876</v>
      </c>
      <c r="F350" s="35"/>
      <c r="G350" s="33" t="s">
        <v>509</v>
      </c>
      <c r="H350" s="33"/>
      <c r="I350" s="33"/>
      <c r="J350" s="33"/>
      <c r="K350" s="9">
        <v>36097</v>
      </c>
      <c r="L350" s="11">
        <v>0</v>
      </c>
      <c r="M350" s="13">
        <v>6264000</v>
      </c>
      <c r="N350" s="24">
        <v>4959000</v>
      </c>
      <c r="O350" s="24"/>
      <c r="P350" s="31">
        <v>0</v>
      </c>
      <c r="Q350" s="31"/>
      <c r="R350" s="31">
        <v>1305000</v>
      </c>
      <c r="S350" s="31"/>
      <c r="T350" s="24">
        <v>1305000</v>
      </c>
      <c r="U350" s="24"/>
      <c r="V350" s="24"/>
      <c r="W350" s="24"/>
    </row>
    <row r="351" spans="1:23" ht="13.5" customHeight="1">
      <c r="A351" s="6"/>
      <c r="B351" s="37">
        <v>1651</v>
      </c>
      <c r="C351" s="37"/>
      <c r="D351" s="37"/>
      <c r="E351" s="35" t="s">
        <v>877</v>
      </c>
      <c r="F351" s="35"/>
      <c r="G351" s="33" t="s">
        <v>510</v>
      </c>
      <c r="H351" s="33"/>
      <c r="I351" s="33"/>
      <c r="J351" s="33"/>
      <c r="K351" s="9">
        <v>35830</v>
      </c>
      <c r="L351" s="11">
        <v>-1144710</v>
      </c>
      <c r="M351" s="13">
        <v>6023880</v>
      </c>
      <c r="N351" s="24">
        <v>4802400</v>
      </c>
      <c r="O351" s="24"/>
      <c r="P351" s="31">
        <v>0</v>
      </c>
      <c r="Q351" s="31"/>
      <c r="R351" s="31">
        <v>1221480</v>
      </c>
      <c r="S351" s="31"/>
      <c r="T351" s="24">
        <v>76770</v>
      </c>
      <c r="U351" s="24"/>
      <c r="V351" s="24"/>
      <c r="W351" s="24"/>
    </row>
    <row r="352" spans="1:23" ht="13.5" customHeight="1">
      <c r="A352" s="6"/>
      <c r="B352" s="37">
        <v>1652</v>
      </c>
      <c r="C352" s="37"/>
      <c r="D352" s="37"/>
      <c r="E352" s="35" t="s">
        <v>878</v>
      </c>
      <c r="F352" s="35"/>
      <c r="G352" s="33" t="s">
        <v>511</v>
      </c>
      <c r="H352" s="33"/>
      <c r="I352" s="33"/>
      <c r="J352" s="33"/>
      <c r="K352" s="9">
        <v>36030</v>
      </c>
      <c r="L352" s="11">
        <v>0</v>
      </c>
      <c r="M352" s="13">
        <v>5193900</v>
      </c>
      <c r="N352" s="24">
        <v>4176000</v>
      </c>
      <c r="O352" s="24"/>
      <c r="P352" s="31">
        <v>0</v>
      </c>
      <c r="Q352" s="31"/>
      <c r="R352" s="31">
        <v>1017900</v>
      </c>
      <c r="S352" s="31"/>
      <c r="T352" s="24">
        <v>1017900</v>
      </c>
      <c r="U352" s="24"/>
      <c r="V352" s="24"/>
      <c r="W352" s="24"/>
    </row>
    <row r="353" spans="1:23" ht="13.5" customHeight="1">
      <c r="A353" s="6"/>
      <c r="B353" s="37">
        <v>1657</v>
      </c>
      <c r="C353" s="37"/>
      <c r="D353" s="37"/>
      <c r="E353" s="35" t="s">
        <v>879</v>
      </c>
      <c r="F353" s="35"/>
      <c r="G353" s="33" t="s">
        <v>512</v>
      </c>
      <c r="H353" s="33"/>
      <c r="I353" s="33"/>
      <c r="J353" s="33"/>
      <c r="K353" s="9">
        <v>36102</v>
      </c>
      <c r="L353" s="11">
        <v>0</v>
      </c>
      <c r="M353" s="13">
        <v>6681600</v>
      </c>
      <c r="N353" s="24">
        <v>5324400</v>
      </c>
      <c r="O353" s="24"/>
      <c r="P353" s="31">
        <v>0</v>
      </c>
      <c r="Q353" s="31"/>
      <c r="R353" s="31">
        <v>1357200</v>
      </c>
      <c r="S353" s="31"/>
      <c r="T353" s="24">
        <v>1357200</v>
      </c>
      <c r="U353" s="24"/>
      <c r="V353" s="24"/>
      <c r="W353" s="24"/>
    </row>
    <row r="354" spans="1:23" ht="13.5" customHeight="1">
      <c r="A354" s="6"/>
      <c r="B354" s="37">
        <v>1660</v>
      </c>
      <c r="C354" s="37"/>
      <c r="D354" s="37"/>
      <c r="E354" s="35" t="s">
        <v>880</v>
      </c>
      <c r="F354" s="35"/>
      <c r="G354" s="33" t="s">
        <v>513</v>
      </c>
      <c r="H354" s="33"/>
      <c r="I354" s="33"/>
      <c r="J354" s="33"/>
      <c r="K354" s="9">
        <v>36000</v>
      </c>
      <c r="L354" s="11">
        <v>0</v>
      </c>
      <c r="M354" s="13">
        <v>6023880</v>
      </c>
      <c r="N354" s="24">
        <v>4802400</v>
      </c>
      <c r="O354" s="24"/>
      <c r="P354" s="31">
        <v>0</v>
      </c>
      <c r="Q354" s="31"/>
      <c r="R354" s="31">
        <v>1221480</v>
      </c>
      <c r="S354" s="31"/>
      <c r="T354" s="24">
        <v>1221480</v>
      </c>
      <c r="U354" s="24"/>
      <c r="V354" s="24"/>
      <c r="W354" s="24"/>
    </row>
    <row r="355" spans="1:23" ht="14.25" customHeight="1">
      <c r="A355" s="6"/>
      <c r="B355" s="37">
        <v>1661</v>
      </c>
      <c r="C355" s="37"/>
      <c r="D355" s="37"/>
      <c r="E355" s="35" t="s">
        <v>881</v>
      </c>
      <c r="F355" s="35"/>
      <c r="G355" s="33" t="s">
        <v>514</v>
      </c>
      <c r="H355" s="33"/>
      <c r="I355" s="33"/>
      <c r="J355" s="33"/>
      <c r="K355" s="9">
        <v>36059</v>
      </c>
      <c r="L355" s="11">
        <v>963300</v>
      </c>
      <c r="M355" s="13">
        <v>5037300</v>
      </c>
      <c r="N355" s="24">
        <v>4019400</v>
      </c>
      <c r="O355" s="24"/>
      <c r="P355" s="31">
        <v>0</v>
      </c>
      <c r="Q355" s="31"/>
      <c r="R355" s="31">
        <v>1017900</v>
      </c>
      <c r="S355" s="31"/>
      <c r="T355" s="24">
        <v>1981200</v>
      </c>
      <c r="U355" s="24"/>
      <c r="V355" s="24"/>
      <c r="W355" s="24"/>
    </row>
    <row r="356" spans="1:23" ht="13.5" customHeight="1">
      <c r="A356" s="6"/>
      <c r="B356" s="37">
        <v>1667</v>
      </c>
      <c r="C356" s="37"/>
      <c r="D356" s="37"/>
      <c r="E356" s="35" t="s">
        <v>882</v>
      </c>
      <c r="F356" s="35"/>
      <c r="G356" s="33" t="s">
        <v>515</v>
      </c>
      <c r="H356" s="33"/>
      <c r="I356" s="33"/>
      <c r="J356" s="33"/>
      <c r="K356" s="9">
        <v>36118</v>
      </c>
      <c r="L356" s="11">
        <v>0</v>
      </c>
      <c r="M356" s="13">
        <v>6023880</v>
      </c>
      <c r="N356" s="24">
        <v>4802400</v>
      </c>
      <c r="O356" s="24"/>
      <c r="P356" s="31">
        <v>0</v>
      </c>
      <c r="Q356" s="31"/>
      <c r="R356" s="31">
        <v>1221480</v>
      </c>
      <c r="S356" s="31"/>
      <c r="T356" s="24">
        <v>1221480</v>
      </c>
      <c r="U356" s="24"/>
      <c r="V356" s="24"/>
      <c r="W356" s="24"/>
    </row>
    <row r="357" spans="1:23" ht="13.5" customHeight="1">
      <c r="A357" s="6"/>
      <c r="B357" s="37">
        <v>1669</v>
      </c>
      <c r="C357" s="37"/>
      <c r="D357" s="37"/>
      <c r="E357" s="35" t="s">
        <v>883</v>
      </c>
      <c r="F357" s="35"/>
      <c r="G357" s="33" t="s">
        <v>516</v>
      </c>
      <c r="H357" s="33"/>
      <c r="I357" s="33"/>
      <c r="J357" s="33"/>
      <c r="K357" s="9">
        <v>35815</v>
      </c>
      <c r="L357" s="11">
        <v>0</v>
      </c>
      <c r="M357" s="13">
        <v>5919480</v>
      </c>
      <c r="N357" s="24">
        <v>4019400</v>
      </c>
      <c r="O357" s="24"/>
      <c r="P357" s="31">
        <v>0</v>
      </c>
      <c r="Q357" s="31"/>
      <c r="R357" s="31">
        <v>1900080</v>
      </c>
      <c r="S357" s="31"/>
      <c r="T357" s="24">
        <v>1900080</v>
      </c>
      <c r="U357" s="24"/>
      <c r="V357" s="24"/>
      <c r="W357" s="24"/>
    </row>
    <row r="358" spans="1:23" ht="18" customHeight="1">
      <c r="A358" s="6"/>
      <c r="B358" s="39" t="s">
        <v>531</v>
      </c>
      <c r="C358" s="39"/>
      <c r="D358" s="39"/>
      <c r="E358" s="34" t="s">
        <v>884</v>
      </c>
      <c r="F358" s="34"/>
      <c r="G358" s="34"/>
      <c r="H358" s="27" t="s">
        <v>142</v>
      </c>
      <c r="I358" s="27"/>
      <c r="J358" s="27"/>
      <c r="K358" s="8">
        <v>64</v>
      </c>
      <c r="L358" s="11">
        <v>40789800</v>
      </c>
      <c r="M358" s="12">
        <v>341171367</v>
      </c>
      <c r="N358" s="30">
        <v>293239057</v>
      </c>
      <c r="O358" s="30"/>
      <c r="P358" s="31">
        <v>0</v>
      </c>
      <c r="Q358" s="31"/>
      <c r="R358" s="31">
        <f>SUM(R359:S376)</f>
        <v>33956100</v>
      </c>
      <c r="S358" s="31"/>
      <c r="T358" s="30">
        <v>82698230</v>
      </c>
      <c r="U358" s="30"/>
      <c r="V358" s="27"/>
      <c r="W358" s="27"/>
    </row>
    <row r="359" spans="1:23" ht="13.5" customHeight="1">
      <c r="A359" s="6"/>
      <c r="B359" s="37">
        <v>1676</v>
      </c>
      <c r="C359" s="37"/>
      <c r="D359" s="37"/>
      <c r="E359" s="35" t="s">
        <v>885</v>
      </c>
      <c r="F359" s="35"/>
      <c r="G359" s="33" t="s">
        <v>258</v>
      </c>
      <c r="H359" s="33"/>
      <c r="I359" s="33"/>
      <c r="J359" s="33"/>
      <c r="K359" s="9">
        <v>35318</v>
      </c>
      <c r="L359" s="11">
        <v>163710</v>
      </c>
      <c r="M359" s="13">
        <v>7830000</v>
      </c>
      <c r="N359" s="24">
        <v>5794200</v>
      </c>
      <c r="O359" s="24"/>
      <c r="P359" s="31">
        <v>0</v>
      </c>
      <c r="Q359" s="31"/>
      <c r="R359" s="31">
        <v>2035800</v>
      </c>
      <c r="S359" s="31"/>
      <c r="T359" s="24">
        <v>2199510</v>
      </c>
      <c r="U359" s="24"/>
      <c r="V359" s="24"/>
      <c r="W359" s="24"/>
    </row>
    <row r="360" spans="1:23" ht="13.5" customHeight="1">
      <c r="A360" s="6"/>
      <c r="B360" s="37">
        <v>1677</v>
      </c>
      <c r="C360" s="37"/>
      <c r="D360" s="37"/>
      <c r="E360" s="35" t="s">
        <v>886</v>
      </c>
      <c r="F360" s="35"/>
      <c r="G360" s="33" t="s">
        <v>517</v>
      </c>
      <c r="H360" s="33"/>
      <c r="I360" s="33"/>
      <c r="J360" s="33"/>
      <c r="K360" s="9">
        <v>33289</v>
      </c>
      <c r="L360" s="11">
        <v>156600</v>
      </c>
      <c r="M360" s="13">
        <v>4750200</v>
      </c>
      <c r="N360" s="24">
        <v>3732300</v>
      </c>
      <c r="O360" s="24"/>
      <c r="P360" s="31">
        <v>0</v>
      </c>
      <c r="Q360" s="31"/>
      <c r="R360" s="31">
        <v>1017900</v>
      </c>
      <c r="S360" s="31"/>
      <c r="T360" s="24">
        <v>1174500</v>
      </c>
      <c r="U360" s="24"/>
      <c r="V360" s="24"/>
      <c r="W360" s="24"/>
    </row>
    <row r="361" spans="1:23" ht="13.5" customHeight="1">
      <c r="A361" s="6"/>
      <c r="B361" s="37">
        <v>1678</v>
      </c>
      <c r="C361" s="37"/>
      <c r="D361" s="37"/>
      <c r="E361" s="35" t="s">
        <v>887</v>
      </c>
      <c r="F361" s="35"/>
      <c r="G361" s="33" t="s">
        <v>518</v>
      </c>
      <c r="H361" s="33"/>
      <c r="I361" s="33"/>
      <c r="J361" s="33"/>
      <c r="K361" s="9">
        <v>35273</v>
      </c>
      <c r="L361" s="11">
        <v>3763890</v>
      </c>
      <c r="M361" s="13">
        <v>6551100</v>
      </c>
      <c r="N361" s="24">
        <v>4854600</v>
      </c>
      <c r="O361" s="24"/>
      <c r="P361" s="31">
        <v>0</v>
      </c>
      <c r="Q361" s="31"/>
      <c r="R361" s="31">
        <v>1696500</v>
      </c>
      <c r="S361" s="31"/>
      <c r="T361" s="24">
        <v>5460390</v>
      </c>
      <c r="U361" s="24"/>
      <c r="V361" s="24"/>
      <c r="W361" s="24"/>
    </row>
    <row r="362" spans="1:23" ht="13.5" customHeight="1">
      <c r="A362" s="6"/>
      <c r="B362" s="37">
        <v>1680</v>
      </c>
      <c r="C362" s="37"/>
      <c r="D362" s="37"/>
      <c r="E362" s="35" t="s">
        <v>888</v>
      </c>
      <c r="F362" s="35"/>
      <c r="G362" s="33" t="s">
        <v>519</v>
      </c>
      <c r="H362" s="33"/>
      <c r="I362" s="33"/>
      <c r="J362" s="33"/>
      <c r="K362" s="9">
        <v>35218</v>
      </c>
      <c r="L362" s="11">
        <v>205370</v>
      </c>
      <c r="M362" s="13">
        <v>6133500</v>
      </c>
      <c r="N362" s="24">
        <v>4437000</v>
      </c>
      <c r="O362" s="24"/>
      <c r="P362" s="31">
        <v>0</v>
      </c>
      <c r="Q362" s="31"/>
      <c r="R362" s="31">
        <v>1696500</v>
      </c>
      <c r="S362" s="31"/>
      <c r="T362" s="24">
        <v>1901870</v>
      </c>
      <c r="U362" s="24"/>
      <c r="V362" s="24"/>
      <c r="W362" s="24"/>
    </row>
    <row r="363" spans="1:23" ht="13.5" customHeight="1">
      <c r="A363" s="6"/>
      <c r="B363" s="37">
        <v>1681</v>
      </c>
      <c r="C363" s="37"/>
      <c r="D363" s="37"/>
      <c r="E363" s="35" t="s">
        <v>889</v>
      </c>
      <c r="F363" s="35"/>
      <c r="G363" s="33" t="s">
        <v>520</v>
      </c>
      <c r="H363" s="33"/>
      <c r="I363" s="33"/>
      <c r="J363" s="33"/>
      <c r="K363" s="9">
        <v>35361</v>
      </c>
      <c r="L363" s="11">
        <v>6172900</v>
      </c>
      <c r="M363" s="13">
        <v>8874000</v>
      </c>
      <c r="N363" s="24">
        <v>0</v>
      </c>
      <c r="O363" s="24"/>
      <c r="P363" s="31">
        <v>0</v>
      </c>
      <c r="Q363" s="31"/>
      <c r="R363" s="31">
        <v>5846400</v>
      </c>
      <c r="S363" s="31"/>
      <c r="T363" s="24">
        <v>12019300</v>
      </c>
      <c r="U363" s="24"/>
      <c r="V363" s="24"/>
      <c r="W363" s="24"/>
    </row>
    <row r="364" spans="1:23" ht="14.25" customHeight="1">
      <c r="A364" s="6"/>
      <c r="B364" s="37">
        <v>1683</v>
      </c>
      <c r="C364" s="37"/>
      <c r="D364" s="37"/>
      <c r="E364" s="35" t="s">
        <v>890</v>
      </c>
      <c r="F364" s="35"/>
      <c r="G364" s="33" t="s">
        <v>521</v>
      </c>
      <c r="H364" s="33"/>
      <c r="I364" s="33"/>
      <c r="J364" s="33"/>
      <c r="K364" s="9">
        <v>35684</v>
      </c>
      <c r="L364" s="11">
        <v>-1252800</v>
      </c>
      <c r="M364" s="13">
        <v>9155880</v>
      </c>
      <c r="N364" s="24">
        <v>5663700</v>
      </c>
      <c r="O364" s="24"/>
      <c r="P364" s="31">
        <v>0</v>
      </c>
      <c r="Q364" s="31"/>
      <c r="R364" s="31">
        <v>3492180</v>
      </c>
      <c r="S364" s="31"/>
      <c r="T364" s="24">
        <v>2239380</v>
      </c>
      <c r="U364" s="24"/>
      <c r="V364" s="24"/>
      <c r="W364" s="24"/>
    </row>
    <row r="365" spans="1:23" ht="13.5" customHeight="1">
      <c r="A365" s="6"/>
      <c r="B365" s="37">
        <v>1684</v>
      </c>
      <c r="C365" s="37"/>
      <c r="D365" s="37"/>
      <c r="E365" s="35" t="s">
        <v>891</v>
      </c>
      <c r="F365" s="35"/>
      <c r="G365" s="33" t="s">
        <v>522</v>
      </c>
      <c r="H365" s="33"/>
      <c r="I365" s="33"/>
      <c r="J365" s="33"/>
      <c r="K365" s="9">
        <v>33912.663611111115</v>
      </c>
      <c r="L365" s="11">
        <v>6950770</v>
      </c>
      <c r="M365" s="13">
        <v>4123800</v>
      </c>
      <c r="N365" s="24">
        <v>0</v>
      </c>
      <c r="O365" s="24"/>
      <c r="P365" s="31">
        <v>0</v>
      </c>
      <c r="Q365" s="31"/>
      <c r="R365" s="31">
        <v>4123800</v>
      </c>
      <c r="S365" s="31"/>
      <c r="T365" s="24">
        <v>11074570</v>
      </c>
      <c r="U365" s="24"/>
      <c r="V365" s="24"/>
      <c r="W365" s="24"/>
    </row>
    <row r="366" spans="1:23" ht="13.5" customHeight="1">
      <c r="A366" s="6"/>
      <c r="B366" s="37">
        <v>1688</v>
      </c>
      <c r="C366" s="37"/>
      <c r="D366" s="37"/>
      <c r="E366" s="35" t="s">
        <v>892</v>
      </c>
      <c r="F366" s="35"/>
      <c r="G366" s="33" t="s">
        <v>523</v>
      </c>
      <c r="H366" s="33"/>
      <c r="I366" s="33"/>
      <c r="J366" s="33"/>
      <c r="K366" s="9">
        <v>36108</v>
      </c>
      <c r="L366" s="11">
        <v>-353310</v>
      </c>
      <c r="M366" s="13">
        <v>6081300</v>
      </c>
      <c r="N366" s="24">
        <v>5063400</v>
      </c>
      <c r="O366" s="24"/>
      <c r="P366" s="31">
        <v>0</v>
      </c>
      <c r="Q366" s="31"/>
      <c r="R366" s="31">
        <v>1017900</v>
      </c>
      <c r="S366" s="31"/>
      <c r="T366" s="24">
        <v>664590</v>
      </c>
      <c r="U366" s="24"/>
      <c r="V366" s="24"/>
      <c r="W366" s="24"/>
    </row>
    <row r="367" spans="1:23" ht="13.5" customHeight="1">
      <c r="A367" s="6"/>
      <c r="B367" s="37">
        <v>1689</v>
      </c>
      <c r="C367" s="37"/>
      <c r="D367" s="37"/>
      <c r="E367" s="35" t="s">
        <v>893</v>
      </c>
      <c r="F367" s="35"/>
      <c r="G367" s="33" t="s">
        <v>504</v>
      </c>
      <c r="H367" s="33"/>
      <c r="I367" s="33"/>
      <c r="J367" s="33"/>
      <c r="K367" s="9">
        <v>35566</v>
      </c>
      <c r="L367" s="11">
        <v>0</v>
      </c>
      <c r="M367" s="13">
        <v>5820300</v>
      </c>
      <c r="N367" s="24">
        <v>4802400</v>
      </c>
      <c r="O367" s="24"/>
      <c r="P367" s="31">
        <v>0</v>
      </c>
      <c r="Q367" s="31"/>
      <c r="R367" s="31">
        <v>1017900</v>
      </c>
      <c r="S367" s="31"/>
      <c r="T367" s="24">
        <v>1017900</v>
      </c>
      <c r="U367" s="24"/>
      <c r="V367" s="24"/>
      <c r="W367" s="24"/>
    </row>
    <row r="368" spans="1:23" ht="13.5" customHeight="1">
      <c r="A368" s="6"/>
      <c r="B368" s="37">
        <v>1695</v>
      </c>
      <c r="C368" s="37"/>
      <c r="D368" s="37"/>
      <c r="E368" s="35" t="s">
        <v>894</v>
      </c>
      <c r="F368" s="35"/>
      <c r="G368" s="33" t="s">
        <v>524</v>
      </c>
      <c r="H368" s="33"/>
      <c r="I368" s="33"/>
      <c r="J368" s="33"/>
      <c r="K368" s="9">
        <v>35898</v>
      </c>
      <c r="L368" s="11">
        <v>-196710</v>
      </c>
      <c r="M368" s="13">
        <v>6603300</v>
      </c>
      <c r="N368" s="24">
        <v>5585400</v>
      </c>
      <c r="O368" s="24"/>
      <c r="P368" s="31">
        <v>0</v>
      </c>
      <c r="Q368" s="31"/>
      <c r="R368" s="31">
        <v>1017900</v>
      </c>
      <c r="S368" s="31"/>
      <c r="T368" s="24">
        <v>821190</v>
      </c>
      <c r="U368" s="24"/>
      <c r="V368" s="24"/>
      <c r="W368" s="24"/>
    </row>
    <row r="369" spans="1:23" ht="13.5" customHeight="1">
      <c r="A369" s="6"/>
      <c r="B369" s="37">
        <v>1699</v>
      </c>
      <c r="C369" s="37"/>
      <c r="D369" s="37"/>
      <c r="E369" s="35" t="s">
        <v>895</v>
      </c>
      <c r="F369" s="35"/>
      <c r="G369" s="33" t="s">
        <v>274</v>
      </c>
      <c r="H369" s="33"/>
      <c r="I369" s="33"/>
      <c r="J369" s="33"/>
      <c r="K369" s="9">
        <v>36138</v>
      </c>
      <c r="L369" s="11">
        <v>-196710</v>
      </c>
      <c r="M369" s="13">
        <v>7882200</v>
      </c>
      <c r="N369" s="24">
        <v>6525000</v>
      </c>
      <c r="O369" s="24"/>
      <c r="P369" s="31">
        <v>0</v>
      </c>
      <c r="Q369" s="31"/>
      <c r="R369" s="31">
        <v>1357200</v>
      </c>
      <c r="S369" s="31"/>
      <c r="T369" s="24">
        <v>1160490</v>
      </c>
      <c r="U369" s="24"/>
      <c r="V369" s="24"/>
      <c r="W369" s="24"/>
    </row>
    <row r="370" spans="1:23" ht="14.25" customHeight="1">
      <c r="A370" s="6"/>
      <c r="B370" s="37">
        <v>1704</v>
      </c>
      <c r="C370" s="37"/>
      <c r="D370" s="37"/>
      <c r="E370" s="35" t="s">
        <v>896</v>
      </c>
      <c r="F370" s="35"/>
      <c r="G370" s="33" t="s">
        <v>525</v>
      </c>
      <c r="H370" s="33"/>
      <c r="I370" s="33"/>
      <c r="J370" s="33"/>
      <c r="K370" s="9">
        <v>35859</v>
      </c>
      <c r="L370" s="11">
        <v>-196710</v>
      </c>
      <c r="M370" s="13">
        <v>5272200</v>
      </c>
      <c r="N370" s="24">
        <v>3915000</v>
      </c>
      <c r="O370" s="24"/>
      <c r="P370" s="31">
        <v>0</v>
      </c>
      <c r="Q370" s="31"/>
      <c r="R370" s="31">
        <v>1357200</v>
      </c>
      <c r="S370" s="31"/>
      <c r="T370" s="24">
        <v>1160490</v>
      </c>
      <c r="U370" s="24"/>
      <c r="V370" s="24"/>
      <c r="W370" s="24"/>
    </row>
    <row r="371" spans="1:23" ht="13.5" customHeight="1">
      <c r="A371" s="6"/>
      <c r="B371" s="37">
        <v>1705</v>
      </c>
      <c r="C371" s="37"/>
      <c r="D371" s="37"/>
      <c r="E371" s="35" t="s">
        <v>897</v>
      </c>
      <c r="F371" s="35"/>
      <c r="G371" s="33" t="s">
        <v>526</v>
      </c>
      <c r="H371" s="33"/>
      <c r="I371" s="33"/>
      <c r="J371" s="33"/>
      <c r="K371" s="9">
        <v>35905</v>
      </c>
      <c r="L371" s="11">
        <v>-200</v>
      </c>
      <c r="M371" s="13">
        <v>6702480</v>
      </c>
      <c r="N371" s="24">
        <v>4802400</v>
      </c>
      <c r="O371" s="24"/>
      <c r="P371" s="31">
        <v>0</v>
      </c>
      <c r="Q371" s="31"/>
      <c r="R371" s="31">
        <v>1900080</v>
      </c>
      <c r="S371" s="31"/>
      <c r="T371" s="24">
        <v>1899880</v>
      </c>
      <c r="U371" s="24"/>
      <c r="V371" s="24"/>
      <c r="W371" s="24"/>
    </row>
    <row r="372" spans="1:23" ht="13.5" customHeight="1">
      <c r="A372" s="6"/>
      <c r="B372" s="37">
        <v>1717</v>
      </c>
      <c r="C372" s="37"/>
      <c r="D372" s="37"/>
      <c r="E372" s="35" t="s">
        <v>898</v>
      </c>
      <c r="F372" s="35"/>
      <c r="G372" s="33" t="s">
        <v>527</v>
      </c>
      <c r="H372" s="33"/>
      <c r="I372" s="33"/>
      <c r="J372" s="33"/>
      <c r="K372" s="9">
        <v>35818</v>
      </c>
      <c r="L372" s="11">
        <v>0</v>
      </c>
      <c r="M372" s="13">
        <v>6681600</v>
      </c>
      <c r="N372" s="24">
        <v>5324400</v>
      </c>
      <c r="O372" s="24"/>
      <c r="P372" s="31">
        <v>0</v>
      </c>
      <c r="Q372" s="31"/>
      <c r="R372" s="31">
        <v>1357200</v>
      </c>
      <c r="S372" s="31"/>
      <c r="T372" s="24">
        <v>1357200</v>
      </c>
      <c r="U372" s="24"/>
      <c r="V372" s="24"/>
      <c r="W372" s="24"/>
    </row>
    <row r="373" spans="1:23" ht="14.25" customHeight="1">
      <c r="A373" s="6"/>
      <c r="B373" s="37">
        <v>1718</v>
      </c>
      <c r="C373" s="37"/>
      <c r="D373" s="37"/>
      <c r="E373" s="35" t="s">
        <v>899</v>
      </c>
      <c r="F373" s="35"/>
      <c r="G373" s="33" t="s">
        <v>528</v>
      </c>
      <c r="H373" s="33"/>
      <c r="I373" s="33"/>
      <c r="J373" s="33"/>
      <c r="K373" s="9">
        <v>35810</v>
      </c>
      <c r="L373" s="11">
        <v>-196710</v>
      </c>
      <c r="M373" s="13">
        <v>6968700</v>
      </c>
      <c r="N373" s="24">
        <v>5611500</v>
      </c>
      <c r="O373" s="24"/>
      <c r="P373" s="31">
        <v>0</v>
      </c>
      <c r="Q373" s="31"/>
      <c r="R373" s="31">
        <v>1357200</v>
      </c>
      <c r="S373" s="31"/>
      <c r="T373" s="24">
        <v>1160490</v>
      </c>
      <c r="U373" s="24"/>
      <c r="V373" s="24"/>
      <c r="W373" s="24"/>
    </row>
    <row r="374" spans="1:23" ht="13.5" customHeight="1">
      <c r="A374" s="6"/>
      <c r="B374" s="37">
        <v>1724</v>
      </c>
      <c r="C374" s="37"/>
      <c r="D374" s="37"/>
      <c r="E374" s="35" t="s">
        <v>900</v>
      </c>
      <c r="F374" s="35"/>
      <c r="G374" s="33" t="s">
        <v>529</v>
      </c>
      <c r="H374" s="33"/>
      <c r="I374" s="33"/>
      <c r="J374" s="33"/>
      <c r="K374" s="9">
        <v>35638</v>
      </c>
      <c r="L374" s="11">
        <v>-196710</v>
      </c>
      <c r="M374" s="13">
        <v>5501880</v>
      </c>
      <c r="N374" s="24">
        <v>4280400</v>
      </c>
      <c r="O374" s="24"/>
      <c r="P374" s="31">
        <v>0</v>
      </c>
      <c r="Q374" s="31"/>
      <c r="R374" s="31">
        <v>1221480</v>
      </c>
      <c r="S374" s="31"/>
      <c r="T374" s="24">
        <v>1024770</v>
      </c>
      <c r="U374" s="24"/>
      <c r="V374" s="24"/>
      <c r="W374" s="24"/>
    </row>
    <row r="375" spans="1:23" ht="13.5" customHeight="1">
      <c r="A375" s="6"/>
      <c r="B375" s="37">
        <v>1731</v>
      </c>
      <c r="C375" s="37"/>
      <c r="D375" s="37"/>
      <c r="E375" s="35" t="s">
        <v>901</v>
      </c>
      <c r="F375" s="35"/>
      <c r="G375" s="33" t="s">
        <v>0</v>
      </c>
      <c r="H375" s="33"/>
      <c r="I375" s="33"/>
      <c r="J375" s="33"/>
      <c r="K375" s="9">
        <v>34178</v>
      </c>
      <c r="L375" s="11">
        <v>0</v>
      </c>
      <c r="M375" s="13">
        <v>6806880</v>
      </c>
      <c r="N375" s="24">
        <v>5585400</v>
      </c>
      <c r="O375" s="24"/>
      <c r="P375" s="31">
        <v>0</v>
      </c>
      <c r="Q375" s="31"/>
      <c r="R375" s="31">
        <v>1221480</v>
      </c>
      <c r="S375" s="31"/>
      <c r="T375" s="24">
        <v>1221480</v>
      </c>
      <c r="U375" s="24"/>
      <c r="V375" s="24"/>
      <c r="W375" s="24"/>
    </row>
    <row r="376" spans="1:23" ht="13.5" customHeight="1">
      <c r="A376" s="6"/>
      <c r="B376" s="37">
        <v>1732</v>
      </c>
      <c r="C376" s="37"/>
      <c r="D376" s="37"/>
      <c r="E376" s="35" t="s">
        <v>902</v>
      </c>
      <c r="F376" s="35"/>
      <c r="G376" s="33" t="s">
        <v>1</v>
      </c>
      <c r="H376" s="33"/>
      <c r="I376" s="33"/>
      <c r="J376" s="33"/>
      <c r="K376" s="9">
        <v>35482</v>
      </c>
      <c r="L376" s="11">
        <v>-196710</v>
      </c>
      <c r="M376" s="13">
        <v>5501880</v>
      </c>
      <c r="N376" s="24">
        <v>4280400</v>
      </c>
      <c r="O376" s="24"/>
      <c r="P376" s="31">
        <v>0</v>
      </c>
      <c r="Q376" s="31"/>
      <c r="R376" s="31">
        <v>1221480</v>
      </c>
      <c r="S376" s="31"/>
      <c r="T376" s="24">
        <v>1024770</v>
      </c>
      <c r="U376" s="24"/>
      <c r="V376" s="24"/>
      <c r="W376" s="24"/>
    </row>
    <row r="377" spans="1:23" ht="18" customHeight="1">
      <c r="A377" s="6"/>
      <c r="B377" s="39" t="s">
        <v>531</v>
      </c>
      <c r="C377" s="39"/>
      <c r="D377" s="39"/>
      <c r="E377" s="34" t="s">
        <v>903</v>
      </c>
      <c r="F377" s="34"/>
      <c r="G377" s="34"/>
      <c r="H377" s="27" t="s">
        <v>142</v>
      </c>
      <c r="I377" s="27"/>
      <c r="J377" s="27"/>
      <c r="K377" s="8">
        <v>65</v>
      </c>
      <c r="L377" s="11">
        <v>23113359</v>
      </c>
      <c r="M377" s="12">
        <v>343306347</v>
      </c>
      <c r="N377" s="30">
        <v>278502990</v>
      </c>
      <c r="O377" s="30"/>
      <c r="P377" s="31">
        <v>0</v>
      </c>
      <c r="Q377" s="31"/>
      <c r="R377" s="31">
        <f>SUM(R378:S397)</f>
        <v>50859769</v>
      </c>
      <c r="S377" s="31"/>
      <c r="T377" s="30">
        <v>71003916</v>
      </c>
      <c r="U377" s="30"/>
      <c r="V377" s="27"/>
      <c r="W377" s="27"/>
    </row>
    <row r="378" spans="1:23" ht="13.5" customHeight="1">
      <c r="A378" s="6"/>
      <c r="B378" s="37">
        <v>1737</v>
      </c>
      <c r="C378" s="37"/>
      <c r="D378" s="37"/>
      <c r="E378" s="35" t="s">
        <v>904</v>
      </c>
      <c r="F378" s="35"/>
      <c r="G378" s="33" t="s">
        <v>2</v>
      </c>
      <c r="H378" s="33"/>
      <c r="I378" s="33"/>
      <c r="J378" s="33"/>
      <c r="K378" s="9">
        <v>35321</v>
      </c>
      <c r="L378" s="11">
        <v>156599</v>
      </c>
      <c r="M378" s="13">
        <v>8114489</v>
      </c>
      <c r="N378" s="24">
        <v>6994800</v>
      </c>
      <c r="O378" s="24"/>
      <c r="P378" s="31">
        <v>0</v>
      </c>
      <c r="Q378" s="31"/>
      <c r="R378" s="31">
        <v>1119689</v>
      </c>
      <c r="S378" s="31"/>
      <c r="T378" s="24">
        <v>1276288</v>
      </c>
      <c r="U378" s="24"/>
      <c r="V378" s="24"/>
      <c r="W378" s="24"/>
    </row>
    <row r="379" spans="1:23" ht="13.5" customHeight="1">
      <c r="A379" s="6"/>
      <c r="B379" s="37">
        <v>1738</v>
      </c>
      <c r="C379" s="37"/>
      <c r="D379" s="37"/>
      <c r="E379" s="35" t="s">
        <v>905</v>
      </c>
      <c r="F379" s="35"/>
      <c r="G379" s="33" t="s">
        <v>3</v>
      </c>
      <c r="H379" s="33"/>
      <c r="I379" s="33"/>
      <c r="J379" s="33"/>
      <c r="K379" s="9">
        <v>35338</v>
      </c>
      <c r="L379" s="11">
        <v>0</v>
      </c>
      <c r="M379" s="13">
        <v>6290100</v>
      </c>
      <c r="N379" s="24">
        <v>4854600</v>
      </c>
      <c r="O379" s="24"/>
      <c r="P379" s="31">
        <v>0</v>
      </c>
      <c r="Q379" s="31"/>
      <c r="R379" s="31">
        <v>1435500</v>
      </c>
      <c r="S379" s="31"/>
      <c r="T379" s="24">
        <v>1435500</v>
      </c>
      <c r="U379" s="24"/>
      <c r="V379" s="24"/>
      <c r="W379" s="24"/>
    </row>
    <row r="380" spans="1:23" ht="13.5" customHeight="1">
      <c r="A380" s="6"/>
      <c r="B380" s="37">
        <v>1744</v>
      </c>
      <c r="C380" s="37"/>
      <c r="D380" s="37"/>
      <c r="E380" s="35" t="s">
        <v>906</v>
      </c>
      <c r="F380" s="35"/>
      <c r="G380" s="33" t="s">
        <v>4</v>
      </c>
      <c r="H380" s="33"/>
      <c r="I380" s="33"/>
      <c r="J380" s="33"/>
      <c r="K380" s="9">
        <v>35065</v>
      </c>
      <c r="L380" s="11">
        <v>0</v>
      </c>
      <c r="M380" s="13">
        <v>4149900</v>
      </c>
      <c r="N380" s="24">
        <v>0</v>
      </c>
      <c r="O380" s="24"/>
      <c r="P380" s="31">
        <v>0</v>
      </c>
      <c r="Q380" s="31"/>
      <c r="R380" s="31">
        <v>4149900</v>
      </c>
      <c r="S380" s="31"/>
      <c r="T380" s="24">
        <v>4149900</v>
      </c>
      <c r="U380" s="24"/>
      <c r="V380" s="24"/>
      <c r="W380" s="24"/>
    </row>
    <row r="381" spans="1:23" ht="13.5" customHeight="1">
      <c r="A381" s="6"/>
      <c r="B381" s="37">
        <v>1746</v>
      </c>
      <c r="C381" s="37"/>
      <c r="D381" s="37"/>
      <c r="E381" s="35" t="s">
        <v>907</v>
      </c>
      <c r="F381" s="35"/>
      <c r="G381" s="33" t="s">
        <v>5</v>
      </c>
      <c r="H381" s="33"/>
      <c r="I381" s="33"/>
      <c r="J381" s="33"/>
      <c r="K381" s="9">
        <v>34973</v>
      </c>
      <c r="L381" s="11">
        <v>13195770</v>
      </c>
      <c r="M381" s="13">
        <v>3132000</v>
      </c>
      <c r="N381" s="24">
        <v>1750000</v>
      </c>
      <c r="O381" s="24"/>
      <c r="P381" s="31">
        <v>0</v>
      </c>
      <c r="Q381" s="31"/>
      <c r="R381" s="31">
        <v>1382000</v>
      </c>
      <c r="S381" s="31"/>
      <c r="T381" s="24">
        <v>14577770</v>
      </c>
      <c r="U381" s="24"/>
      <c r="V381" s="24"/>
      <c r="W381" s="24"/>
    </row>
    <row r="382" spans="1:23" ht="14.25" customHeight="1">
      <c r="A382" s="6"/>
      <c r="B382" s="37">
        <v>1747</v>
      </c>
      <c r="C382" s="37"/>
      <c r="D382" s="37"/>
      <c r="E382" s="35" t="s">
        <v>908</v>
      </c>
      <c r="F382" s="35"/>
      <c r="G382" s="33" t="s">
        <v>6</v>
      </c>
      <c r="H382" s="33"/>
      <c r="I382" s="33"/>
      <c r="J382" s="33"/>
      <c r="K382" s="9">
        <v>35482</v>
      </c>
      <c r="L382" s="11">
        <v>-1252800</v>
      </c>
      <c r="M382" s="13">
        <v>6493680</v>
      </c>
      <c r="N382" s="24">
        <v>3340800</v>
      </c>
      <c r="O382" s="24"/>
      <c r="P382" s="31">
        <v>0</v>
      </c>
      <c r="Q382" s="31"/>
      <c r="R382" s="31">
        <v>3152880</v>
      </c>
      <c r="S382" s="31"/>
      <c r="T382" s="24">
        <v>1900080</v>
      </c>
      <c r="U382" s="24"/>
      <c r="V382" s="24"/>
      <c r="W382" s="24"/>
    </row>
    <row r="383" spans="1:23" ht="13.5" customHeight="1">
      <c r="A383" s="6"/>
      <c r="B383" s="37">
        <v>1749</v>
      </c>
      <c r="C383" s="37"/>
      <c r="D383" s="37"/>
      <c r="E383" s="35" t="s">
        <v>909</v>
      </c>
      <c r="F383" s="35"/>
      <c r="G383" s="33" t="s">
        <v>7</v>
      </c>
      <c r="H383" s="33"/>
      <c r="I383" s="33"/>
      <c r="J383" s="33"/>
      <c r="K383" s="9">
        <v>35759</v>
      </c>
      <c r="L383" s="11">
        <v>-1389760</v>
      </c>
      <c r="M383" s="13">
        <v>4176000</v>
      </c>
      <c r="N383" s="24">
        <v>0</v>
      </c>
      <c r="O383" s="24"/>
      <c r="P383" s="31">
        <v>0</v>
      </c>
      <c r="Q383" s="31"/>
      <c r="R383" s="31">
        <v>4176000</v>
      </c>
      <c r="S383" s="31"/>
      <c r="T383" s="24">
        <v>2786240</v>
      </c>
      <c r="U383" s="24"/>
      <c r="V383" s="24"/>
      <c r="W383" s="24"/>
    </row>
    <row r="384" spans="1:23" ht="13.5" customHeight="1">
      <c r="A384" s="6"/>
      <c r="B384" s="37">
        <v>1752</v>
      </c>
      <c r="C384" s="37"/>
      <c r="D384" s="37"/>
      <c r="E384" s="35" t="s">
        <v>910</v>
      </c>
      <c r="F384" s="35"/>
      <c r="G384" s="33" t="s">
        <v>234</v>
      </c>
      <c r="H384" s="33"/>
      <c r="I384" s="33"/>
      <c r="J384" s="33"/>
      <c r="K384" s="9">
        <v>36115</v>
      </c>
      <c r="L384" s="11">
        <v>0</v>
      </c>
      <c r="M384" s="13">
        <v>6498900</v>
      </c>
      <c r="N384" s="24">
        <v>4802400</v>
      </c>
      <c r="O384" s="24"/>
      <c r="P384" s="31">
        <v>0</v>
      </c>
      <c r="Q384" s="31"/>
      <c r="R384" s="31">
        <v>1696500</v>
      </c>
      <c r="S384" s="31"/>
      <c r="T384" s="24">
        <v>1696500</v>
      </c>
      <c r="U384" s="24"/>
      <c r="V384" s="24"/>
      <c r="W384" s="24"/>
    </row>
    <row r="385" spans="1:23" ht="13.5" customHeight="1">
      <c r="A385" s="6"/>
      <c r="B385" s="37">
        <v>1753</v>
      </c>
      <c r="C385" s="37"/>
      <c r="D385" s="37"/>
      <c r="E385" s="35" t="s">
        <v>911</v>
      </c>
      <c r="F385" s="35"/>
      <c r="G385" s="33" t="s">
        <v>8</v>
      </c>
      <c r="H385" s="33"/>
      <c r="I385" s="33"/>
      <c r="J385" s="33"/>
      <c r="K385" s="9">
        <v>35807</v>
      </c>
      <c r="L385" s="11">
        <v>0</v>
      </c>
      <c r="M385" s="13">
        <v>6394500</v>
      </c>
      <c r="N385" s="24">
        <v>4698000</v>
      </c>
      <c r="O385" s="24"/>
      <c r="P385" s="31">
        <v>0</v>
      </c>
      <c r="Q385" s="31"/>
      <c r="R385" s="31">
        <v>1696500</v>
      </c>
      <c r="S385" s="31"/>
      <c r="T385" s="24">
        <v>1696500</v>
      </c>
      <c r="U385" s="24"/>
      <c r="V385" s="24"/>
      <c r="W385" s="24"/>
    </row>
    <row r="386" spans="1:23" ht="13.5" customHeight="1">
      <c r="A386" s="6"/>
      <c r="B386" s="37">
        <v>1755</v>
      </c>
      <c r="C386" s="37"/>
      <c r="D386" s="37"/>
      <c r="E386" s="35" t="s">
        <v>912</v>
      </c>
      <c r="F386" s="35"/>
      <c r="G386" s="33" t="s">
        <v>9</v>
      </c>
      <c r="H386" s="33"/>
      <c r="I386" s="33"/>
      <c r="J386" s="33"/>
      <c r="K386" s="9">
        <v>35849</v>
      </c>
      <c r="L386" s="11">
        <v>0</v>
      </c>
      <c r="M386" s="13">
        <v>7177500</v>
      </c>
      <c r="N386" s="24">
        <v>4802400</v>
      </c>
      <c r="O386" s="24"/>
      <c r="P386" s="31">
        <v>0</v>
      </c>
      <c r="Q386" s="31"/>
      <c r="R386" s="31">
        <v>2375100</v>
      </c>
      <c r="S386" s="31"/>
      <c r="T386" s="24">
        <v>2375100</v>
      </c>
      <c r="U386" s="24"/>
      <c r="V386" s="24"/>
      <c r="W386" s="24"/>
    </row>
    <row r="387" spans="1:23" ht="13.5" customHeight="1">
      <c r="A387" s="6"/>
      <c r="B387" s="37">
        <v>1756</v>
      </c>
      <c r="C387" s="37"/>
      <c r="D387" s="37"/>
      <c r="E387" s="35" t="s">
        <v>913</v>
      </c>
      <c r="F387" s="35"/>
      <c r="G387" s="33" t="s">
        <v>328</v>
      </c>
      <c r="H387" s="33"/>
      <c r="I387" s="33"/>
      <c r="J387" s="33"/>
      <c r="K387" s="9">
        <v>36143</v>
      </c>
      <c r="L387" s="11">
        <v>205370</v>
      </c>
      <c r="M387" s="13">
        <v>6159600</v>
      </c>
      <c r="N387" s="24">
        <v>4802400</v>
      </c>
      <c r="O387" s="24"/>
      <c r="P387" s="31">
        <v>0</v>
      </c>
      <c r="Q387" s="31"/>
      <c r="R387" s="31">
        <v>1357200</v>
      </c>
      <c r="S387" s="31"/>
      <c r="T387" s="24">
        <v>1562570</v>
      </c>
      <c r="U387" s="24"/>
      <c r="V387" s="24"/>
      <c r="W387" s="24"/>
    </row>
    <row r="388" spans="1:23" ht="13.5" customHeight="1">
      <c r="A388" s="6"/>
      <c r="B388" s="37">
        <v>1757</v>
      </c>
      <c r="C388" s="37"/>
      <c r="D388" s="37"/>
      <c r="E388" s="35" t="s">
        <v>914</v>
      </c>
      <c r="F388" s="35"/>
      <c r="G388" s="33" t="s">
        <v>10</v>
      </c>
      <c r="H388" s="33"/>
      <c r="I388" s="33"/>
      <c r="J388" s="33"/>
      <c r="K388" s="9">
        <v>35903</v>
      </c>
      <c r="L388" s="11">
        <v>0</v>
      </c>
      <c r="M388" s="13">
        <v>6498900</v>
      </c>
      <c r="N388" s="24">
        <v>4802400</v>
      </c>
      <c r="O388" s="24"/>
      <c r="P388" s="31">
        <v>0</v>
      </c>
      <c r="Q388" s="31"/>
      <c r="R388" s="31">
        <v>1696500</v>
      </c>
      <c r="S388" s="31"/>
      <c r="T388" s="24">
        <v>1696500</v>
      </c>
      <c r="U388" s="24"/>
      <c r="V388" s="24"/>
      <c r="W388" s="24"/>
    </row>
    <row r="389" spans="1:23" ht="14.25" customHeight="1">
      <c r="A389" s="6"/>
      <c r="B389" s="37">
        <v>1761</v>
      </c>
      <c r="C389" s="37"/>
      <c r="D389" s="37"/>
      <c r="E389" s="35" t="s">
        <v>915</v>
      </c>
      <c r="F389" s="35"/>
      <c r="G389" s="33" t="s">
        <v>11</v>
      </c>
      <c r="H389" s="33"/>
      <c r="I389" s="33"/>
      <c r="J389" s="33"/>
      <c r="K389" s="9">
        <v>36036</v>
      </c>
      <c r="L389" s="11">
        <v>0</v>
      </c>
      <c r="M389" s="13">
        <v>5820300</v>
      </c>
      <c r="N389" s="24">
        <v>4802400</v>
      </c>
      <c r="O389" s="24"/>
      <c r="P389" s="31">
        <v>0</v>
      </c>
      <c r="Q389" s="31"/>
      <c r="R389" s="31">
        <v>1017900</v>
      </c>
      <c r="S389" s="31"/>
      <c r="T389" s="24">
        <v>1017900</v>
      </c>
      <c r="U389" s="24"/>
      <c r="V389" s="24"/>
      <c r="W389" s="24"/>
    </row>
    <row r="390" spans="1:23" ht="14.25" customHeight="1">
      <c r="A390" s="6"/>
      <c r="B390" s="37">
        <v>1765</v>
      </c>
      <c r="C390" s="37"/>
      <c r="D390" s="37"/>
      <c r="E390" s="35" t="s">
        <v>916</v>
      </c>
      <c r="F390" s="35"/>
      <c r="G390" s="33" t="s">
        <v>12</v>
      </c>
      <c r="H390" s="33"/>
      <c r="I390" s="33"/>
      <c r="J390" s="33"/>
      <c r="K390" s="9">
        <v>36094</v>
      </c>
      <c r="L390" s="11">
        <v>0</v>
      </c>
      <c r="M390" s="13">
        <v>6551100</v>
      </c>
      <c r="N390" s="24">
        <v>4176000</v>
      </c>
      <c r="O390" s="24"/>
      <c r="P390" s="31">
        <v>0</v>
      </c>
      <c r="Q390" s="31"/>
      <c r="R390" s="31">
        <v>2375100</v>
      </c>
      <c r="S390" s="31"/>
      <c r="T390" s="24">
        <v>2375100</v>
      </c>
      <c r="U390" s="24"/>
      <c r="V390" s="24"/>
      <c r="W390" s="24"/>
    </row>
    <row r="391" spans="1:23" ht="13.5" customHeight="1">
      <c r="A391" s="6"/>
      <c r="B391" s="37">
        <v>1767</v>
      </c>
      <c r="C391" s="37"/>
      <c r="D391" s="37"/>
      <c r="E391" s="35" t="s">
        <v>917</v>
      </c>
      <c r="F391" s="35"/>
      <c r="G391" s="33" t="s">
        <v>13</v>
      </c>
      <c r="H391" s="33"/>
      <c r="I391" s="33"/>
      <c r="J391" s="33"/>
      <c r="K391" s="9">
        <v>36063</v>
      </c>
      <c r="L391" s="11">
        <v>0</v>
      </c>
      <c r="M391" s="13">
        <v>6498900</v>
      </c>
      <c r="N391" s="24">
        <v>4802400</v>
      </c>
      <c r="O391" s="24"/>
      <c r="P391" s="31">
        <v>0</v>
      </c>
      <c r="Q391" s="31"/>
      <c r="R391" s="31">
        <v>1696500</v>
      </c>
      <c r="S391" s="31"/>
      <c r="T391" s="24">
        <v>1696500</v>
      </c>
      <c r="U391" s="24"/>
      <c r="V391" s="24"/>
      <c r="W391" s="24"/>
    </row>
    <row r="392" spans="1:23" ht="13.5" customHeight="1">
      <c r="A392" s="6"/>
      <c r="B392" s="37">
        <v>1773</v>
      </c>
      <c r="C392" s="37"/>
      <c r="D392" s="37"/>
      <c r="E392" s="35" t="s">
        <v>918</v>
      </c>
      <c r="F392" s="35"/>
      <c r="G392" s="33" t="s">
        <v>14</v>
      </c>
      <c r="H392" s="33"/>
      <c r="I392" s="33"/>
      <c r="J392" s="33"/>
      <c r="K392" s="9">
        <v>35982</v>
      </c>
      <c r="L392" s="11">
        <v>0</v>
      </c>
      <c r="M392" s="13">
        <v>4802400</v>
      </c>
      <c r="N392" s="24">
        <v>0</v>
      </c>
      <c r="O392" s="24"/>
      <c r="P392" s="31">
        <v>0</v>
      </c>
      <c r="Q392" s="31"/>
      <c r="R392" s="31">
        <v>4802400</v>
      </c>
      <c r="S392" s="31"/>
      <c r="T392" s="24">
        <v>4802400</v>
      </c>
      <c r="U392" s="24"/>
      <c r="V392" s="24"/>
      <c r="W392" s="24"/>
    </row>
    <row r="393" spans="1:23" ht="13.5" customHeight="1">
      <c r="A393" s="6"/>
      <c r="B393" s="37">
        <v>1780</v>
      </c>
      <c r="C393" s="37"/>
      <c r="D393" s="37"/>
      <c r="E393" s="35" t="s">
        <v>919</v>
      </c>
      <c r="F393" s="35"/>
      <c r="G393" s="33" t="s">
        <v>15</v>
      </c>
      <c r="H393" s="33"/>
      <c r="I393" s="33"/>
      <c r="J393" s="33"/>
      <c r="K393" s="9">
        <v>36117</v>
      </c>
      <c r="L393" s="11">
        <v>0</v>
      </c>
      <c r="M393" s="13">
        <v>4802400</v>
      </c>
      <c r="N393" s="24">
        <v>0</v>
      </c>
      <c r="O393" s="24"/>
      <c r="P393" s="31">
        <v>0</v>
      </c>
      <c r="Q393" s="31"/>
      <c r="R393" s="31">
        <v>4802400</v>
      </c>
      <c r="S393" s="31"/>
      <c r="T393" s="24">
        <v>4802400</v>
      </c>
      <c r="U393" s="24"/>
      <c r="V393" s="24"/>
      <c r="W393" s="24"/>
    </row>
    <row r="394" spans="1:23" ht="13.5" customHeight="1">
      <c r="A394" s="6"/>
      <c r="B394" s="37">
        <v>1788</v>
      </c>
      <c r="C394" s="37"/>
      <c r="D394" s="37"/>
      <c r="E394" s="35" t="s">
        <v>920</v>
      </c>
      <c r="F394" s="35"/>
      <c r="G394" s="33" t="s">
        <v>16</v>
      </c>
      <c r="H394" s="33"/>
      <c r="I394" s="33"/>
      <c r="J394" s="33"/>
      <c r="K394" s="9">
        <v>35965</v>
      </c>
      <c r="L394" s="11">
        <v>0</v>
      </c>
      <c r="M394" s="13">
        <v>6159600</v>
      </c>
      <c r="N394" s="24">
        <v>4802400</v>
      </c>
      <c r="O394" s="24"/>
      <c r="P394" s="31">
        <v>0</v>
      </c>
      <c r="Q394" s="31"/>
      <c r="R394" s="31">
        <v>1357200</v>
      </c>
      <c r="S394" s="31"/>
      <c r="T394" s="24">
        <v>1357200</v>
      </c>
      <c r="U394" s="24"/>
      <c r="V394" s="24"/>
      <c r="W394" s="24"/>
    </row>
    <row r="395" spans="1:23" ht="14.25" customHeight="1">
      <c r="A395" s="6"/>
      <c r="B395" s="37">
        <v>1793</v>
      </c>
      <c r="C395" s="37"/>
      <c r="D395" s="37"/>
      <c r="E395" s="35" t="s">
        <v>921</v>
      </c>
      <c r="F395" s="35"/>
      <c r="G395" s="33" t="s">
        <v>434</v>
      </c>
      <c r="H395" s="33"/>
      <c r="I395" s="33"/>
      <c r="J395" s="33"/>
      <c r="K395" s="9">
        <v>35918</v>
      </c>
      <c r="L395" s="11">
        <v>5043660</v>
      </c>
      <c r="M395" s="13">
        <v>4176000</v>
      </c>
      <c r="N395" s="24">
        <v>0</v>
      </c>
      <c r="O395" s="24"/>
      <c r="P395" s="31">
        <v>0</v>
      </c>
      <c r="Q395" s="31"/>
      <c r="R395" s="31">
        <v>4176000</v>
      </c>
      <c r="S395" s="31"/>
      <c r="T395" s="24">
        <v>9219660</v>
      </c>
      <c r="U395" s="24"/>
      <c r="V395" s="24"/>
      <c r="W395" s="24"/>
    </row>
    <row r="396" spans="1:23" ht="13.5" customHeight="1">
      <c r="A396" s="6"/>
      <c r="B396" s="37">
        <v>1794</v>
      </c>
      <c r="C396" s="37"/>
      <c r="D396" s="37"/>
      <c r="E396" s="35" t="s">
        <v>922</v>
      </c>
      <c r="F396" s="35"/>
      <c r="G396" s="33" t="s">
        <v>309</v>
      </c>
      <c r="H396" s="33"/>
      <c r="I396" s="33"/>
      <c r="J396" s="33"/>
      <c r="K396" s="9">
        <v>35076</v>
      </c>
      <c r="L396" s="11">
        <v>0</v>
      </c>
      <c r="M396" s="13">
        <v>4698000</v>
      </c>
      <c r="N396" s="24">
        <v>0</v>
      </c>
      <c r="O396" s="24"/>
      <c r="P396" s="31">
        <v>0</v>
      </c>
      <c r="Q396" s="31"/>
      <c r="R396" s="31">
        <v>4698000</v>
      </c>
      <c r="S396" s="31"/>
      <c r="T396" s="24">
        <v>4698000</v>
      </c>
      <c r="U396" s="24"/>
      <c r="V396" s="24"/>
      <c r="W396" s="24"/>
    </row>
    <row r="397" spans="1:23" ht="13.5" customHeight="1">
      <c r="A397" s="6"/>
      <c r="B397" s="37">
        <v>1801</v>
      </c>
      <c r="C397" s="37"/>
      <c r="D397" s="37"/>
      <c r="E397" s="35" t="s">
        <v>923</v>
      </c>
      <c r="F397" s="35"/>
      <c r="G397" s="33" t="s">
        <v>17</v>
      </c>
      <c r="H397" s="33"/>
      <c r="I397" s="33"/>
      <c r="J397" s="33"/>
      <c r="K397" s="9">
        <v>35526</v>
      </c>
      <c r="L397" s="11">
        <v>0</v>
      </c>
      <c r="M397" s="13">
        <v>7125300</v>
      </c>
      <c r="N397" s="24">
        <v>5428800</v>
      </c>
      <c r="O397" s="24"/>
      <c r="P397" s="31">
        <v>0</v>
      </c>
      <c r="Q397" s="31"/>
      <c r="R397" s="31">
        <v>1696500</v>
      </c>
      <c r="S397" s="31"/>
      <c r="T397" s="24">
        <v>1696500</v>
      </c>
      <c r="U397" s="24"/>
      <c r="V397" s="24"/>
      <c r="W397" s="24"/>
    </row>
    <row r="398" spans="1:23" ht="18" customHeight="1">
      <c r="A398" s="6"/>
      <c r="B398" s="39" t="s">
        <v>531</v>
      </c>
      <c r="C398" s="39"/>
      <c r="D398" s="39"/>
      <c r="E398" s="34" t="s">
        <v>924</v>
      </c>
      <c r="F398" s="34"/>
      <c r="G398" s="34"/>
      <c r="H398" s="27" t="s">
        <v>142</v>
      </c>
      <c r="I398" s="27"/>
      <c r="J398" s="27"/>
      <c r="K398" s="8">
        <v>68</v>
      </c>
      <c r="L398" s="11">
        <v>44790676</v>
      </c>
      <c r="M398" s="12">
        <v>364624822</v>
      </c>
      <c r="N398" s="30">
        <v>308938749</v>
      </c>
      <c r="O398" s="30"/>
      <c r="P398" s="31">
        <v>0</v>
      </c>
      <c r="Q398" s="31"/>
      <c r="R398" s="31">
        <f>SUM(R399:S422)</f>
        <v>47874152</v>
      </c>
      <c r="S398" s="31"/>
      <c r="T398" s="30">
        <v>97971149</v>
      </c>
      <c r="U398" s="30"/>
      <c r="V398" s="27"/>
      <c r="W398" s="27"/>
    </row>
    <row r="399" spans="1:23" ht="13.5" customHeight="1">
      <c r="A399" s="6"/>
      <c r="B399" s="37">
        <v>1802</v>
      </c>
      <c r="C399" s="37"/>
      <c r="D399" s="37"/>
      <c r="E399" s="35" t="s">
        <v>925</v>
      </c>
      <c r="F399" s="35"/>
      <c r="G399" s="33" t="s">
        <v>234</v>
      </c>
      <c r="H399" s="33"/>
      <c r="I399" s="33"/>
      <c r="J399" s="33"/>
      <c r="K399" s="9">
        <v>32876</v>
      </c>
      <c r="L399" s="11">
        <v>0</v>
      </c>
      <c r="M399" s="13">
        <v>7415009</v>
      </c>
      <c r="N399" s="24">
        <v>5481000</v>
      </c>
      <c r="O399" s="24"/>
      <c r="P399" s="31">
        <v>0</v>
      </c>
      <c r="Q399" s="31"/>
      <c r="R399" s="31">
        <v>1934009</v>
      </c>
      <c r="S399" s="31"/>
      <c r="T399" s="24">
        <v>1934009</v>
      </c>
      <c r="U399" s="24"/>
      <c r="V399" s="24"/>
      <c r="W399" s="24"/>
    </row>
    <row r="400" spans="1:23" ht="14.25" customHeight="1">
      <c r="A400" s="6"/>
      <c r="B400" s="37">
        <v>1804</v>
      </c>
      <c r="C400" s="37"/>
      <c r="D400" s="37"/>
      <c r="E400" s="35" t="s">
        <v>926</v>
      </c>
      <c r="F400" s="35"/>
      <c r="G400" s="33" t="s">
        <v>18</v>
      </c>
      <c r="H400" s="33"/>
      <c r="I400" s="33"/>
      <c r="J400" s="33"/>
      <c r="K400" s="9">
        <v>35134</v>
      </c>
      <c r="L400" s="11">
        <v>-1</v>
      </c>
      <c r="M400" s="13">
        <v>7566389</v>
      </c>
      <c r="N400" s="24">
        <v>6446700</v>
      </c>
      <c r="O400" s="24"/>
      <c r="P400" s="31">
        <v>0</v>
      </c>
      <c r="Q400" s="31"/>
      <c r="R400" s="31">
        <v>1119689</v>
      </c>
      <c r="S400" s="31"/>
      <c r="T400" s="24">
        <v>1119688</v>
      </c>
      <c r="U400" s="24"/>
      <c r="V400" s="24"/>
      <c r="W400" s="24"/>
    </row>
    <row r="401" spans="1:23" ht="13.5" customHeight="1">
      <c r="A401" s="6"/>
      <c r="B401" s="37">
        <v>1805</v>
      </c>
      <c r="C401" s="37"/>
      <c r="D401" s="37"/>
      <c r="E401" s="35" t="s">
        <v>927</v>
      </c>
      <c r="F401" s="35"/>
      <c r="G401" s="33" t="s">
        <v>19</v>
      </c>
      <c r="H401" s="33"/>
      <c r="I401" s="33"/>
      <c r="J401" s="33"/>
      <c r="K401" s="9">
        <v>35084</v>
      </c>
      <c r="L401" s="11">
        <v>4824690</v>
      </c>
      <c r="M401" s="13">
        <v>6577200</v>
      </c>
      <c r="N401" s="24">
        <v>5220000</v>
      </c>
      <c r="O401" s="24"/>
      <c r="P401" s="31">
        <v>0</v>
      </c>
      <c r="Q401" s="31"/>
      <c r="R401" s="31">
        <v>1357200</v>
      </c>
      <c r="S401" s="31"/>
      <c r="T401" s="24">
        <v>6181890</v>
      </c>
      <c r="U401" s="24"/>
      <c r="V401" s="24"/>
      <c r="W401" s="24"/>
    </row>
    <row r="402" spans="1:23" ht="13.5" customHeight="1">
      <c r="A402" s="6"/>
      <c r="B402" s="37">
        <v>1806</v>
      </c>
      <c r="C402" s="37"/>
      <c r="D402" s="37"/>
      <c r="E402" s="35" t="s">
        <v>928</v>
      </c>
      <c r="F402" s="35"/>
      <c r="G402" s="33" t="s">
        <v>20</v>
      </c>
      <c r="H402" s="33"/>
      <c r="I402" s="33"/>
      <c r="J402" s="33"/>
      <c r="K402" s="9">
        <v>35152</v>
      </c>
      <c r="L402" s="11">
        <v>19099370</v>
      </c>
      <c r="M402" s="13">
        <v>7830000</v>
      </c>
      <c r="N402" s="24">
        <v>0</v>
      </c>
      <c r="O402" s="24"/>
      <c r="P402" s="31">
        <v>0</v>
      </c>
      <c r="Q402" s="31"/>
      <c r="R402" s="31">
        <v>7830000</v>
      </c>
      <c r="S402" s="31"/>
      <c r="T402" s="24">
        <v>26929370</v>
      </c>
      <c r="U402" s="24"/>
      <c r="V402" s="24"/>
      <c r="W402" s="24"/>
    </row>
    <row r="403" spans="1:23" ht="13.5" customHeight="1">
      <c r="A403" s="6"/>
      <c r="B403" s="37">
        <v>1807</v>
      </c>
      <c r="C403" s="37"/>
      <c r="D403" s="37"/>
      <c r="E403" s="35" t="s">
        <v>929</v>
      </c>
      <c r="F403" s="35"/>
      <c r="G403" s="33" t="s">
        <v>21</v>
      </c>
      <c r="H403" s="33"/>
      <c r="I403" s="33"/>
      <c r="J403" s="33"/>
      <c r="K403" s="9">
        <v>35122</v>
      </c>
      <c r="L403" s="11">
        <v>-216970</v>
      </c>
      <c r="M403" s="13">
        <v>7354978</v>
      </c>
      <c r="N403" s="24">
        <v>5115600</v>
      </c>
      <c r="O403" s="24"/>
      <c r="P403" s="31">
        <v>0</v>
      </c>
      <c r="Q403" s="31"/>
      <c r="R403" s="31">
        <v>2239378</v>
      </c>
      <c r="S403" s="31"/>
      <c r="T403" s="24">
        <v>2022408</v>
      </c>
      <c r="U403" s="24"/>
      <c r="V403" s="24"/>
      <c r="W403" s="24"/>
    </row>
    <row r="404" spans="1:23" ht="14.25" customHeight="1">
      <c r="A404" s="6"/>
      <c r="B404" s="37">
        <v>1808</v>
      </c>
      <c r="C404" s="37"/>
      <c r="D404" s="37"/>
      <c r="E404" s="35" t="s">
        <v>930</v>
      </c>
      <c r="F404" s="35"/>
      <c r="G404" s="33" t="s">
        <v>22</v>
      </c>
      <c r="H404" s="33"/>
      <c r="I404" s="33"/>
      <c r="J404" s="33"/>
      <c r="K404" s="9">
        <v>35339</v>
      </c>
      <c r="L404" s="11">
        <v>245659</v>
      </c>
      <c r="M404" s="13">
        <v>6913889</v>
      </c>
      <c r="N404" s="24">
        <v>4776300</v>
      </c>
      <c r="O404" s="24"/>
      <c r="P404" s="31">
        <v>0</v>
      </c>
      <c r="Q404" s="31"/>
      <c r="R404" s="31">
        <v>2137589</v>
      </c>
      <c r="S404" s="31"/>
      <c r="T404" s="24">
        <v>2383248</v>
      </c>
      <c r="U404" s="24"/>
      <c r="V404" s="24"/>
      <c r="W404" s="24"/>
    </row>
    <row r="405" spans="1:23" ht="13.5" customHeight="1">
      <c r="A405" s="6"/>
      <c r="B405" s="37">
        <v>1809</v>
      </c>
      <c r="C405" s="37"/>
      <c r="D405" s="37"/>
      <c r="E405" s="35" t="s">
        <v>931</v>
      </c>
      <c r="F405" s="35"/>
      <c r="G405" s="33" t="s">
        <v>23</v>
      </c>
      <c r="H405" s="33"/>
      <c r="I405" s="33"/>
      <c r="J405" s="33"/>
      <c r="K405" s="9">
        <v>35316</v>
      </c>
      <c r="L405" s="11">
        <v>156600</v>
      </c>
      <c r="M405" s="13">
        <v>8996668</v>
      </c>
      <c r="N405" s="24">
        <v>5298300</v>
      </c>
      <c r="O405" s="24"/>
      <c r="P405" s="31">
        <v>0</v>
      </c>
      <c r="Q405" s="31"/>
      <c r="R405" s="31">
        <v>3698368</v>
      </c>
      <c r="S405" s="31"/>
      <c r="T405" s="24">
        <v>3854968</v>
      </c>
      <c r="U405" s="24"/>
      <c r="V405" s="24"/>
      <c r="W405" s="24"/>
    </row>
    <row r="406" spans="1:23" ht="14.25" customHeight="1">
      <c r="A406" s="6"/>
      <c r="B406" s="37">
        <v>1811</v>
      </c>
      <c r="C406" s="37"/>
      <c r="D406" s="37"/>
      <c r="E406" s="35" t="s">
        <v>932</v>
      </c>
      <c r="F406" s="35"/>
      <c r="G406" s="33" t="s">
        <v>24</v>
      </c>
      <c r="H406" s="33"/>
      <c r="I406" s="33"/>
      <c r="J406" s="33"/>
      <c r="K406" s="9">
        <v>35340</v>
      </c>
      <c r="L406" s="11">
        <v>1762100</v>
      </c>
      <c r="M406" s="13">
        <v>1017900</v>
      </c>
      <c r="N406" s="24">
        <v>0</v>
      </c>
      <c r="O406" s="24"/>
      <c r="P406" s="31">
        <v>0</v>
      </c>
      <c r="Q406" s="31"/>
      <c r="R406" s="31">
        <v>1017900</v>
      </c>
      <c r="S406" s="31"/>
      <c r="T406" s="24">
        <v>2780000</v>
      </c>
      <c r="U406" s="24"/>
      <c r="V406" s="24"/>
      <c r="W406" s="24"/>
    </row>
    <row r="407" spans="1:23" ht="13.5" customHeight="1">
      <c r="A407" s="6"/>
      <c r="B407" s="37">
        <v>1812</v>
      </c>
      <c r="C407" s="37"/>
      <c r="D407" s="37"/>
      <c r="E407" s="35" t="s">
        <v>933</v>
      </c>
      <c r="F407" s="35"/>
      <c r="G407" s="33" t="s">
        <v>25</v>
      </c>
      <c r="H407" s="33"/>
      <c r="I407" s="33"/>
      <c r="J407" s="33"/>
      <c r="K407" s="9">
        <v>35323</v>
      </c>
      <c r="L407" s="11">
        <v>-1</v>
      </c>
      <c r="M407" s="13">
        <v>7673400</v>
      </c>
      <c r="N407" s="24">
        <v>6316200</v>
      </c>
      <c r="O407" s="24"/>
      <c r="P407" s="31">
        <v>0</v>
      </c>
      <c r="Q407" s="31"/>
      <c r="R407" s="31">
        <v>1357200</v>
      </c>
      <c r="S407" s="31"/>
      <c r="T407" s="24">
        <v>1357199</v>
      </c>
      <c r="U407" s="24"/>
      <c r="V407" s="24"/>
      <c r="W407" s="24"/>
    </row>
    <row r="408" spans="1:23" ht="13.5" customHeight="1">
      <c r="A408" s="6"/>
      <c r="B408" s="37">
        <v>1814</v>
      </c>
      <c r="C408" s="37"/>
      <c r="D408" s="37"/>
      <c r="E408" s="35" t="s">
        <v>934</v>
      </c>
      <c r="F408" s="35"/>
      <c r="G408" s="33" t="s">
        <v>26</v>
      </c>
      <c r="H408" s="33"/>
      <c r="I408" s="33"/>
      <c r="J408" s="33"/>
      <c r="K408" s="9">
        <v>35188</v>
      </c>
      <c r="L408" s="11">
        <v>-1</v>
      </c>
      <c r="M408" s="13">
        <v>6574589</v>
      </c>
      <c r="N408" s="24">
        <v>5115600</v>
      </c>
      <c r="O408" s="24"/>
      <c r="P408" s="31">
        <v>0</v>
      </c>
      <c r="Q408" s="31"/>
      <c r="R408" s="31">
        <v>1458989</v>
      </c>
      <c r="S408" s="31"/>
      <c r="T408" s="24">
        <v>1458988</v>
      </c>
      <c r="U408" s="24"/>
      <c r="V408" s="24"/>
      <c r="W408" s="24"/>
    </row>
    <row r="409" spans="1:23" ht="13.5" customHeight="1">
      <c r="A409" s="6"/>
      <c r="B409" s="37">
        <v>1816</v>
      </c>
      <c r="C409" s="37"/>
      <c r="D409" s="37"/>
      <c r="E409" s="35" t="s">
        <v>935</v>
      </c>
      <c r="F409" s="35"/>
      <c r="G409" s="33" t="s">
        <v>27</v>
      </c>
      <c r="H409" s="33"/>
      <c r="I409" s="33"/>
      <c r="J409" s="33"/>
      <c r="K409" s="9">
        <v>34182</v>
      </c>
      <c r="L409" s="11">
        <v>3931691</v>
      </c>
      <c r="M409" s="13">
        <v>1983600</v>
      </c>
      <c r="N409" s="24">
        <v>0</v>
      </c>
      <c r="O409" s="24"/>
      <c r="P409" s="31">
        <v>0</v>
      </c>
      <c r="Q409" s="31"/>
      <c r="R409" s="31">
        <v>1983600</v>
      </c>
      <c r="S409" s="31"/>
      <c r="T409" s="24">
        <v>5915291</v>
      </c>
      <c r="U409" s="24"/>
      <c r="V409" s="24"/>
      <c r="W409" s="24"/>
    </row>
    <row r="410" spans="1:23" ht="14.25" customHeight="1">
      <c r="A410" s="6"/>
      <c r="B410" s="37">
        <v>1818</v>
      </c>
      <c r="C410" s="37"/>
      <c r="D410" s="37"/>
      <c r="E410" s="35" t="s">
        <v>936</v>
      </c>
      <c r="F410" s="35"/>
      <c r="G410" s="33" t="s">
        <v>191</v>
      </c>
      <c r="H410" s="33"/>
      <c r="I410" s="33"/>
      <c r="J410" s="33"/>
      <c r="K410" s="9">
        <v>35497</v>
      </c>
      <c r="L410" s="11">
        <v>973710</v>
      </c>
      <c r="M410" s="13">
        <v>6415380</v>
      </c>
      <c r="N410" s="24">
        <v>4515300</v>
      </c>
      <c r="O410" s="24"/>
      <c r="P410" s="31">
        <v>0</v>
      </c>
      <c r="Q410" s="31"/>
      <c r="R410" s="31">
        <v>1900080</v>
      </c>
      <c r="S410" s="31"/>
      <c r="T410" s="24">
        <v>2873790</v>
      </c>
      <c r="U410" s="24"/>
      <c r="V410" s="24"/>
      <c r="W410" s="24"/>
    </row>
    <row r="411" spans="1:23" ht="13.5" customHeight="1">
      <c r="A411" s="6"/>
      <c r="B411" s="37">
        <v>1819</v>
      </c>
      <c r="C411" s="37"/>
      <c r="D411" s="37"/>
      <c r="E411" s="35" t="s">
        <v>937</v>
      </c>
      <c r="F411" s="35"/>
      <c r="G411" s="33" t="s">
        <v>28</v>
      </c>
      <c r="H411" s="33"/>
      <c r="I411" s="33"/>
      <c r="J411" s="33"/>
      <c r="K411" s="9">
        <v>35577</v>
      </c>
      <c r="L411" s="11">
        <v>-26000</v>
      </c>
      <c r="M411" s="13">
        <v>5167800</v>
      </c>
      <c r="N411" s="24">
        <v>3810600</v>
      </c>
      <c r="O411" s="24"/>
      <c r="P411" s="31">
        <v>0</v>
      </c>
      <c r="Q411" s="31"/>
      <c r="R411" s="31">
        <v>1357200</v>
      </c>
      <c r="S411" s="31"/>
      <c r="T411" s="24">
        <v>1331200</v>
      </c>
      <c r="U411" s="24"/>
      <c r="V411" s="24"/>
      <c r="W411" s="24"/>
    </row>
    <row r="412" spans="1:23" ht="13.5" customHeight="1">
      <c r="A412" s="6"/>
      <c r="B412" s="37">
        <v>1821</v>
      </c>
      <c r="C412" s="37"/>
      <c r="D412" s="37"/>
      <c r="E412" s="35" t="s">
        <v>938</v>
      </c>
      <c r="F412" s="35"/>
      <c r="G412" s="33" t="s">
        <v>349</v>
      </c>
      <c r="H412" s="33"/>
      <c r="I412" s="33"/>
      <c r="J412" s="33"/>
      <c r="K412" s="9">
        <v>36079</v>
      </c>
      <c r="L412" s="11">
        <v>-196710</v>
      </c>
      <c r="M412" s="13">
        <v>6081300</v>
      </c>
      <c r="N412" s="24">
        <v>5063400</v>
      </c>
      <c r="O412" s="24"/>
      <c r="P412" s="31">
        <v>0</v>
      </c>
      <c r="Q412" s="31"/>
      <c r="R412" s="31">
        <v>1017900</v>
      </c>
      <c r="S412" s="31"/>
      <c r="T412" s="24">
        <v>821190</v>
      </c>
      <c r="U412" s="24"/>
      <c r="V412" s="24"/>
      <c r="W412" s="24"/>
    </row>
    <row r="413" spans="1:23" ht="13.5" customHeight="1">
      <c r="A413" s="6"/>
      <c r="B413" s="37">
        <v>1823</v>
      </c>
      <c r="C413" s="37"/>
      <c r="D413" s="37"/>
      <c r="E413" s="35" t="s">
        <v>939</v>
      </c>
      <c r="F413" s="35"/>
      <c r="G413" s="33" t="s">
        <v>29</v>
      </c>
      <c r="H413" s="33"/>
      <c r="I413" s="33"/>
      <c r="J413" s="33"/>
      <c r="K413" s="9">
        <v>35999</v>
      </c>
      <c r="L413" s="11">
        <v>0</v>
      </c>
      <c r="M413" s="13">
        <v>6159600</v>
      </c>
      <c r="N413" s="24">
        <v>4802400</v>
      </c>
      <c r="O413" s="24"/>
      <c r="P413" s="31">
        <v>0</v>
      </c>
      <c r="Q413" s="31"/>
      <c r="R413" s="31">
        <v>1357200</v>
      </c>
      <c r="S413" s="31"/>
      <c r="T413" s="24">
        <v>1357200</v>
      </c>
      <c r="U413" s="24"/>
      <c r="V413" s="24"/>
      <c r="W413" s="24"/>
    </row>
    <row r="414" spans="1:23" ht="13.5" customHeight="1">
      <c r="A414" s="6"/>
      <c r="B414" s="37">
        <v>1824</v>
      </c>
      <c r="C414" s="37"/>
      <c r="D414" s="37"/>
      <c r="E414" s="35" t="s">
        <v>940</v>
      </c>
      <c r="F414" s="35"/>
      <c r="G414" s="33" t="s">
        <v>30</v>
      </c>
      <c r="H414" s="33"/>
      <c r="I414" s="33"/>
      <c r="J414" s="33"/>
      <c r="K414" s="9">
        <v>35711</v>
      </c>
      <c r="L414" s="11">
        <v>0</v>
      </c>
      <c r="M414" s="13">
        <v>7464600</v>
      </c>
      <c r="N414" s="24">
        <v>6110000</v>
      </c>
      <c r="O414" s="24"/>
      <c r="P414" s="31">
        <v>0</v>
      </c>
      <c r="Q414" s="31"/>
      <c r="R414" s="31">
        <v>1354600</v>
      </c>
      <c r="S414" s="31"/>
      <c r="T414" s="24">
        <v>1354600</v>
      </c>
      <c r="U414" s="24"/>
      <c r="V414" s="24"/>
      <c r="W414" s="24"/>
    </row>
    <row r="415" spans="1:23" ht="13.5" customHeight="1">
      <c r="A415" s="6"/>
      <c r="B415" s="37">
        <v>1826</v>
      </c>
      <c r="C415" s="37"/>
      <c r="D415" s="37"/>
      <c r="E415" s="35" t="s">
        <v>941</v>
      </c>
      <c r="F415" s="35"/>
      <c r="G415" s="33" t="s">
        <v>328</v>
      </c>
      <c r="H415" s="33"/>
      <c r="I415" s="33"/>
      <c r="J415" s="33"/>
      <c r="K415" s="9">
        <v>35941</v>
      </c>
      <c r="L415" s="11">
        <v>-196710</v>
      </c>
      <c r="M415" s="13">
        <v>6008220</v>
      </c>
      <c r="N415" s="24">
        <v>4176000</v>
      </c>
      <c r="O415" s="24"/>
      <c r="P415" s="31">
        <v>0</v>
      </c>
      <c r="Q415" s="31"/>
      <c r="R415" s="31">
        <v>1832220</v>
      </c>
      <c r="S415" s="31"/>
      <c r="T415" s="24">
        <v>1635510</v>
      </c>
      <c r="U415" s="24"/>
      <c r="V415" s="24"/>
      <c r="W415" s="24"/>
    </row>
    <row r="416" spans="1:23" ht="13.5" customHeight="1">
      <c r="A416" s="6"/>
      <c r="B416" s="37">
        <v>1844</v>
      </c>
      <c r="C416" s="37"/>
      <c r="D416" s="37"/>
      <c r="E416" s="35" t="s">
        <v>942</v>
      </c>
      <c r="F416" s="35"/>
      <c r="G416" s="33" t="s">
        <v>31</v>
      </c>
      <c r="H416" s="33"/>
      <c r="I416" s="33"/>
      <c r="J416" s="33"/>
      <c r="K416" s="9">
        <v>36078</v>
      </c>
      <c r="L416" s="11">
        <v>-1144710</v>
      </c>
      <c r="M416" s="13">
        <v>5481000</v>
      </c>
      <c r="N416" s="24">
        <v>3657690</v>
      </c>
      <c r="O416" s="24"/>
      <c r="P416" s="31">
        <v>0</v>
      </c>
      <c r="Q416" s="31"/>
      <c r="R416" s="31">
        <v>1823310</v>
      </c>
      <c r="S416" s="31"/>
      <c r="T416" s="24">
        <v>678600</v>
      </c>
      <c r="U416" s="24"/>
      <c r="V416" s="24"/>
      <c r="W416" s="24"/>
    </row>
    <row r="417" spans="1:23" ht="13.5" customHeight="1">
      <c r="A417" s="6"/>
      <c r="B417" s="37">
        <v>1848</v>
      </c>
      <c r="C417" s="37"/>
      <c r="D417" s="37"/>
      <c r="E417" s="35" t="s">
        <v>943</v>
      </c>
      <c r="F417" s="35"/>
      <c r="G417" s="33" t="s">
        <v>32</v>
      </c>
      <c r="H417" s="33"/>
      <c r="I417" s="33"/>
      <c r="J417" s="33"/>
      <c r="K417" s="9">
        <v>36132</v>
      </c>
      <c r="L417" s="11">
        <v>0</v>
      </c>
      <c r="M417" s="13">
        <v>6159600</v>
      </c>
      <c r="N417" s="24">
        <v>4802400</v>
      </c>
      <c r="O417" s="24"/>
      <c r="P417" s="31">
        <v>0</v>
      </c>
      <c r="Q417" s="31"/>
      <c r="R417" s="31">
        <v>1357200</v>
      </c>
      <c r="S417" s="31"/>
      <c r="T417" s="24">
        <v>1357200</v>
      </c>
      <c r="U417" s="24"/>
      <c r="V417" s="24"/>
      <c r="W417" s="24"/>
    </row>
    <row r="418" spans="1:23" ht="14.25" customHeight="1">
      <c r="A418" s="6"/>
      <c r="B418" s="37">
        <v>1854</v>
      </c>
      <c r="C418" s="37"/>
      <c r="D418" s="37"/>
      <c r="E418" s="35" t="s">
        <v>944</v>
      </c>
      <c r="F418" s="35"/>
      <c r="G418" s="33" t="s">
        <v>33</v>
      </c>
      <c r="H418" s="33"/>
      <c r="I418" s="33"/>
      <c r="J418" s="33"/>
      <c r="K418" s="9">
        <v>36082</v>
      </c>
      <c r="L418" s="11">
        <v>142590</v>
      </c>
      <c r="M418" s="13">
        <v>6159600</v>
      </c>
      <c r="N418" s="24">
        <v>4802400</v>
      </c>
      <c r="O418" s="24"/>
      <c r="P418" s="31">
        <v>0</v>
      </c>
      <c r="Q418" s="31"/>
      <c r="R418" s="31">
        <v>1357200</v>
      </c>
      <c r="S418" s="31"/>
      <c r="T418" s="24">
        <v>1499790</v>
      </c>
      <c r="U418" s="24"/>
      <c r="V418" s="24"/>
      <c r="W418" s="24"/>
    </row>
    <row r="419" spans="1:23" ht="13.5" customHeight="1">
      <c r="A419" s="6"/>
      <c r="B419" s="37">
        <v>1856</v>
      </c>
      <c r="C419" s="37"/>
      <c r="D419" s="37"/>
      <c r="E419" s="35" t="s">
        <v>945</v>
      </c>
      <c r="F419" s="35"/>
      <c r="G419" s="33" t="s">
        <v>444</v>
      </c>
      <c r="H419" s="33"/>
      <c r="I419" s="33"/>
      <c r="J419" s="33"/>
      <c r="K419" s="9">
        <v>35797</v>
      </c>
      <c r="L419" s="11">
        <v>-196710</v>
      </c>
      <c r="M419" s="13">
        <v>5804640</v>
      </c>
      <c r="N419" s="24">
        <v>4176000</v>
      </c>
      <c r="O419" s="24"/>
      <c r="P419" s="31">
        <v>0</v>
      </c>
      <c r="Q419" s="31"/>
      <c r="R419" s="31">
        <v>1628640</v>
      </c>
      <c r="S419" s="31"/>
      <c r="T419" s="24">
        <v>1431930</v>
      </c>
      <c r="U419" s="24"/>
      <c r="V419" s="24"/>
      <c r="W419" s="24"/>
    </row>
    <row r="420" spans="1:23" ht="14.25" customHeight="1">
      <c r="A420" s="6"/>
      <c r="B420" s="37">
        <v>1861</v>
      </c>
      <c r="C420" s="37"/>
      <c r="D420" s="37"/>
      <c r="E420" s="35" t="s">
        <v>946</v>
      </c>
      <c r="F420" s="35"/>
      <c r="G420" s="33" t="s">
        <v>34</v>
      </c>
      <c r="H420" s="33"/>
      <c r="I420" s="33"/>
      <c r="J420" s="33"/>
      <c r="K420" s="9">
        <v>36100</v>
      </c>
      <c r="L420" s="11">
        <v>-156600</v>
      </c>
      <c r="M420" s="13">
        <v>5919480</v>
      </c>
      <c r="N420" s="24">
        <v>4698000</v>
      </c>
      <c r="O420" s="24"/>
      <c r="P420" s="31">
        <v>0</v>
      </c>
      <c r="Q420" s="31"/>
      <c r="R420" s="31">
        <v>1221480</v>
      </c>
      <c r="S420" s="31"/>
      <c r="T420" s="24">
        <v>1064880</v>
      </c>
      <c r="U420" s="24"/>
      <c r="V420" s="24"/>
      <c r="W420" s="24"/>
    </row>
    <row r="421" spans="1:23" ht="13.5" customHeight="1">
      <c r="A421" s="6"/>
      <c r="B421" s="37">
        <v>1863</v>
      </c>
      <c r="C421" s="37"/>
      <c r="D421" s="37"/>
      <c r="E421" s="35" t="s">
        <v>947</v>
      </c>
      <c r="F421" s="35"/>
      <c r="G421" s="33" t="s">
        <v>35</v>
      </c>
      <c r="H421" s="33"/>
      <c r="I421" s="33"/>
      <c r="J421" s="33"/>
      <c r="K421" s="9">
        <v>35917</v>
      </c>
      <c r="L421" s="11">
        <v>205370</v>
      </c>
      <c r="M421" s="13">
        <v>4176000</v>
      </c>
      <c r="N421" s="24">
        <v>0</v>
      </c>
      <c r="O421" s="24"/>
      <c r="P421" s="31">
        <v>0</v>
      </c>
      <c r="Q421" s="31"/>
      <c r="R421" s="31">
        <v>4176000</v>
      </c>
      <c r="S421" s="31"/>
      <c r="T421" s="24">
        <v>4381370</v>
      </c>
      <c r="U421" s="24"/>
      <c r="V421" s="24"/>
      <c r="W421" s="24"/>
    </row>
    <row r="422" spans="1:23" ht="13.5" customHeight="1">
      <c r="A422" s="6"/>
      <c r="B422" s="37">
        <v>1866</v>
      </c>
      <c r="C422" s="37"/>
      <c r="D422" s="37"/>
      <c r="E422" s="35" t="s">
        <v>948</v>
      </c>
      <c r="F422" s="35"/>
      <c r="G422" s="33" t="s">
        <v>36</v>
      </c>
      <c r="H422" s="33"/>
      <c r="I422" s="33"/>
      <c r="J422" s="33"/>
      <c r="K422" s="9">
        <v>35384</v>
      </c>
      <c r="L422" s="11">
        <v>0</v>
      </c>
      <c r="M422" s="13">
        <v>7725600</v>
      </c>
      <c r="N422" s="24">
        <v>6368400</v>
      </c>
      <c r="O422" s="24"/>
      <c r="P422" s="31">
        <v>0</v>
      </c>
      <c r="Q422" s="31"/>
      <c r="R422" s="31">
        <v>1357200</v>
      </c>
      <c r="S422" s="31"/>
      <c r="T422" s="24">
        <v>1357200</v>
      </c>
      <c r="U422" s="24"/>
      <c r="V422" s="24"/>
      <c r="W422" s="24"/>
    </row>
    <row r="423" spans="1:23" ht="18" customHeight="1">
      <c r="A423" s="6"/>
      <c r="B423" s="39" t="s">
        <v>531</v>
      </c>
      <c r="C423" s="39"/>
      <c r="D423" s="39"/>
      <c r="E423" s="34" t="s">
        <v>949</v>
      </c>
      <c r="F423" s="34"/>
      <c r="G423" s="34"/>
      <c r="H423" s="27" t="s">
        <v>142</v>
      </c>
      <c r="I423" s="27"/>
      <c r="J423" s="27"/>
      <c r="K423" s="8">
        <v>55</v>
      </c>
      <c r="L423" s="11">
        <v>9332037</v>
      </c>
      <c r="M423" s="12">
        <v>310389029</v>
      </c>
      <c r="N423" s="30">
        <v>241234810</v>
      </c>
      <c r="O423" s="30"/>
      <c r="P423" s="31">
        <v>0</v>
      </c>
      <c r="Q423" s="31"/>
      <c r="R423" s="31">
        <f>SUM(R424:S445)</f>
        <v>50140709</v>
      </c>
      <c r="S423" s="31"/>
      <c r="T423" s="30">
        <v>65519776</v>
      </c>
      <c r="U423" s="30"/>
      <c r="V423" s="27"/>
      <c r="W423" s="27"/>
    </row>
    <row r="424" spans="1:23" ht="13.5" customHeight="1">
      <c r="A424" s="6"/>
      <c r="B424" s="37">
        <v>1873</v>
      </c>
      <c r="C424" s="37"/>
      <c r="D424" s="37"/>
      <c r="E424" s="35" t="s">
        <v>950</v>
      </c>
      <c r="F424" s="35"/>
      <c r="G424" s="33" t="s">
        <v>37</v>
      </c>
      <c r="H424" s="33"/>
      <c r="I424" s="33"/>
      <c r="J424" s="33"/>
      <c r="K424" s="9">
        <v>35307</v>
      </c>
      <c r="L424" s="11">
        <v>-277292</v>
      </c>
      <c r="M424" s="13">
        <v>7696889</v>
      </c>
      <c r="N424" s="24">
        <v>5898600</v>
      </c>
      <c r="O424" s="24"/>
      <c r="P424" s="31">
        <v>0</v>
      </c>
      <c r="Q424" s="31"/>
      <c r="R424" s="31">
        <v>1798289</v>
      </c>
      <c r="S424" s="31"/>
      <c r="T424" s="24">
        <v>1520997</v>
      </c>
      <c r="U424" s="24"/>
      <c r="V424" s="24"/>
      <c r="W424" s="24"/>
    </row>
    <row r="425" spans="1:23" ht="14.25" customHeight="1">
      <c r="A425" s="6"/>
      <c r="B425" s="37">
        <v>1875</v>
      </c>
      <c r="C425" s="37"/>
      <c r="D425" s="37"/>
      <c r="E425" s="35" t="s">
        <v>951</v>
      </c>
      <c r="F425" s="35"/>
      <c r="G425" s="33" t="s">
        <v>38</v>
      </c>
      <c r="H425" s="33"/>
      <c r="I425" s="33"/>
      <c r="J425" s="33"/>
      <c r="K425" s="9">
        <v>36133</v>
      </c>
      <c r="L425" s="11">
        <v>-277290</v>
      </c>
      <c r="M425" s="13">
        <v>6055200</v>
      </c>
      <c r="N425" s="24">
        <v>4698000</v>
      </c>
      <c r="O425" s="24"/>
      <c r="P425" s="31">
        <v>0</v>
      </c>
      <c r="Q425" s="31"/>
      <c r="R425" s="31">
        <v>1357200</v>
      </c>
      <c r="S425" s="31"/>
      <c r="T425" s="24">
        <v>1079910</v>
      </c>
      <c r="U425" s="24"/>
      <c r="V425" s="24"/>
      <c r="W425" s="24"/>
    </row>
    <row r="426" spans="1:23" ht="13.5" customHeight="1">
      <c r="A426" s="6"/>
      <c r="B426" s="37">
        <v>1876</v>
      </c>
      <c r="C426" s="37"/>
      <c r="D426" s="37"/>
      <c r="E426" s="35" t="s">
        <v>952</v>
      </c>
      <c r="F426" s="35"/>
      <c r="G426" s="33" t="s">
        <v>349</v>
      </c>
      <c r="H426" s="33"/>
      <c r="I426" s="33"/>
      <c r="J426" s="33"/>
      <c r="K426" s="9">
        <v>35999</v>
      </c>
      <c r="L426" s="11">
        <v>0</v>
      </c>
      <c r="M426" s="13">
        <v>5919480</v>
      </c>
      <c r="N426" s="24">
        <v>4698000</v>
      </c>
      <c r="O426" s="24"/>
      <c r="P426" s="31">
        <v>0</v>
      </c>
      <c r="Q426" s="31"/>
      <c r="R426" s="31">
        <v>1221480</v>
      </c>
      <c r="S426" s="31"/>
      <c r="T426" s="24">
        <v>1221480</v>
      </c>
      <c r="U426" s="24"/>
      <c r="V426" s="24"/>
      <c r="W426" s="24"/>
    </row>
    <row r="427" spans="1:23" ht="13.5" customHeight="1">
      <c r="A427" s="6"/>
      <c r="B427" s="37">
        <v>1877</v>
      </c>
      <c r="C427" s="37"/>
      <c r="D427" s="37"/>
      <c r="E427" s="35" t="s">
        <v>953</v>
      </c>
      <c r="F427" s="35"/>
      <c r="G427" s="33" t="s">
        <v>39</v>
      </c>
      <c r="H427" s="33"/>
      <c r="I427" s="33"/>
      <c r="J427" s="33"/>
      <c r="K427" s="9">
        <v>36001</v>
      </c>
      <c r="L427" s="11">
        <v>-196710</v>
      </c>
      <c r="M427" s="13">
        <v>5376600</v>
      </c>
      <c r="N427" s="24">
        <v>4019400</v>
      </c>
      <c r="O427" s="24"/>
      <c r="P427" s="31">
        <v>0</v>
      </c>
      <c r="Q427" s="31"/>
      <c r="R427" s="31">
        <v>1357200</v>
      </c>
      <c r="S427" s="31"/>
      <c r="T427" s="24">
        <v>1160490</v>
      </c>
      <c r="U427" s="24"/>
      <c r="V427" s="24"/>
      <c r="W427" s="24"/>
    </row>
    <row r="428" spans="1:23" ht="13.5" customHeight="1">
      <c r="A428" s="6"/>
      <c r="B428" s="37">
        <v>1882</v>
      </c>
      <c r="C428" s="37"/>
      <c r="D428" s="37"/>
      <c r="E428" s="35" t="s">
        <v>954</v>
      </c>
      <c r="F428" s="35"/>
      <c r="G428" s="33" t="s">
        <v>40</v>
      </c>
      <c r="H428" s="33"/>
      <c r="I428" s="33"/>
      <c r="J428" s="33"/>
      <c r="K428" s="9">
        <v>36120</v>
      </c>
      <c r="L428" s="11">
        <v>0</v>
      </c>
      <c r="M428" s="13">
        <v>7746480</v>
      </c>
      <c r="N428" s="24">
        <v>5846400</v>
      </c>
      <c r="O428" s="24"/>
      <c r="P428" s="31">
        <v>0</v>
      </c>
      <c r="Q428" s="31"/>
      <c r="R428" s="31">
        <v>1900080</v>
      </c>
      <c r="S428" s="31"/>
      <c r="T428" s="24">
        <v>1900080</v>
      </c>
      <c r="U428" s="24"/>
      <c r="V428" s="24"/>
      <c r="W428" s="24"/>
    </row>
    <row r="429" spans="1:23" ht="14.25" customHeight="1">
      <c r="A429" s="6"/>
      <c r="B429" s="37">
        <v>1883</v>
      </c>
      <c r="C429" s="37"/>
      <c r="D429" s="37"/>
      <c r="E429" s="35" t="s">
        <v>955</v>
      </c>
      <c r="F429" s="35"/>
      <c r="G429" s="33" t="s">
        <v>402</v>
      </c>
      <c r="H429" s="33"/>
      <c r="I429" s="33"/>
      <c r="J429" s="33"/>
      <c r="K429" s="9">
        <v>36090</v>
      </c>
      <c r="L429" s="11">
        <v>0</v>
      </c>
      <c r="M429" s="13">
        <v>5533200</v>
      </c>
      <c r="N429" s="24">
        <v>4176000</v>
      </c>
      <c r="O429" s="24"/>
      <c r="P429" s="31">
        <v>0</v>
      </c>
      <c r="Q429" s="31"/>
      <c r="R429" s="31">
        <v>1357200</v>
      </c>
      <c r="S429" s="31"/>
      <c r="T429" s="24">
        <v>1357200</v>
      </c>
      <c r="U429" s="24"/>
      <c r="V429" s="24"/>
      <c r="W429" s="24"/>
    </row>
    <row r="430" spans="1:23" ht="13.5" customHeight="1">
      <c r="A430" s="6"/>
      <c r="B430" s="37">
        <v>1885</v>
      </c>
      <c r="C430" s="37"/>
      <c r="D430" s="37"/>
      <c r="E430" s="35" t="s">
        <v>956</v>
      </c>
      <c r="F430" s="35"/>
      <c r="G430" s="33" t="s">
        <v>430</v>
      </c>
      <c r="H430" s="33"/>
      <c r="I430" s="33"/>
      <c r="J430" s="33"/>
      <c r="K430" s="9">
        <v>35934</v>
      </c>
      <c r="L430" s="11">
        <v>0</v>
      </c>
      <c r="M430" s="13">
        <v>6498900</v>
      </c>
      <c r="N430" s="24">
        <v>4802400</v>
      </c>
      <c r="O430" s="24"/>
      <c r="P430" s="31">
        <v>0</v>
      </c>
      <c r="Q430" s="31"/>
      <c r="R430" s="31">
        <v>1696500</v>
      </c>
      <c r="S430" s="31"/>
      <c r="T430" s="24">
        <v>1696500</v>
      </c>
      <c r="U430" s="24"/>
      <c r="V430" s="24"/>
      <c r="W430" s="24"/>
    </row>
    <row r="431" spans="1:23" ht="13.5" customHeight="1">
      <c r="A431" s="6"/>
      <c r="B431" s="37">
        <v>1887</v>
      </c>
      <c r="C431" s="37"/>
      <c r="D431" s="37"/>
      <c r="E431" s="35" t="s">
        <v>957</v>
      </c>
      <c r="F431" s="35"/>
      <c r="G431" s="33" t="s">
        <v>41</v>
      </c>
      <c r="H431" s="33"/>
      <c r="I431" s="33"/>
      <c r="J431" s="33"/>
      <c r="K431" s="9">
        <v>35935</v>
      </c>
      <c r="L431" s="11">
        <v>0</v>
      </c>
      <c r="M431" s="13">
        <v>6603300</v>
      </c>
      <c r="N431" s="24">
        <v>0</v>
      </c>
      <c r="O431" s="24"/>
      <c r="P431" s="31">
        <v>0</v>
      </c>
      <c r="Q431" s="31"/>
      <c r="R431" s="31">
        <v>6603300</v>
      </c>
      <c r="S431" s="31"/>
      <c r="T431" s="24">
        <v>6603300</v>
      </c>
      <c r="U431" s="24"/>
      <c r="V431" s="24"/>
      <c r="W431" s="24"/>
    </row>
    <row r="432" spans="1:23" ht="13.5" customHeight="1">
      <c r="A432" s="6"/>
      <c r="B432" s="37">
        <v>1889</v>
      </c>
      <c r="C432" s="37"/>
      <c r="D432" s="37"/>
      <c r="E432" s="35" t="s">
        <v>958</v>
      </c>
      <c r="F432" s="35"/>
      <c r="G432" s="33" t="s">
        <v>42</v>
      </c>
      <c r="H432" s="33"/>
      <c r="I432" s="33"/>
      <c r="J432" s="33"/>
      <c r="K432" s="9">
        <v>36076</v>
      </c>
      <c r="L432" s="11">
        <v>-196710</v>
      </c>
      <c r="M432" s="13">
        <v>6759900</v>
      </c>
      <c r="N432" s="24">
        <v>5063400</v>
      </c>
      <c r="O432" s="24"/>
      <c r="P432" s="31">
        <v>0</v>
      </c>
      <c r="Q432" s="31"/>
      <c r="R432" s="31">
        <v>1696500</v>
      </c>
      <c r="S432" s="31"/>
      <c r="T432" s="24">
        <v>1499790</v>
      </c>
      <c r="U432" s="24"/>
      <c r="V432" s="24"/>
      <c r="W432" s="24"/>
    </row>
    <row r="433" spans="1:23" ht="13.5" customHeight="1">
      <c r="A433" s="6"/>
      <c r="B433" s="37">
        <v>1896</v>
      </c>
      <c r="C433" s="37"/>
      <c r="D433" s="37"/>
      <c r="E433" s="35" t="s">
        <v>959</v>
      </c>
      <c r="F433" s="35"/>
      <c r="G433" s="33" t="s">
        <v>43</v>
      </c>
      <c r="H433" s="33"/>
      <c r="I433" s="33"/>
      <c r="J433" s="33"/>
      <c r="K433" s="9">
        <v>35828</v>
      </c>
      <c r="L433" s="11">
        <v>0</v>
      </c>
      <c r="M433" s="13">
        <v>5976900</v>
      </c>
      <c r="N433" s="24">
        <v>4280400</v>
      </c>
      <c r="O433" s="24"/>
      <c r="P433" s="31">
        <v>0</v>
      </c>
      <c r="Q433" s="31"/>
      <c r="R433" s="31">
        <v>1696500</v>
      </c>
      <c r="S433" s="31"/>
      <c r="T433" s="24">
        <v>1696500</v>
      </c>
      <c r="U433" s="24"/>
      <c r="V433" s="24"/>
      <c r="W433" s="24"/>
    </row>
    <row r="434" spans="1:23" ht="14.25" customHeight="1">
      <c r="A434" s="6"/>
      <c r="B434" s="37">
        <v>1900</v>
      </c>
      <c r="C434" s="37"/>
      <c r="D434" s="37"/>
      <c r="E434" s="35" t="s">
        <v>960</v>
      </c>
      <c r="F434" s="35"/>
      <c r="G434" s="33" t="s">
        <v>44</v>
      </c>
      <c r="H434" s="33"/>
      <c r="I434" s="33"/>
      <c r="J434" s="33"/>
      <c r="K434" s="9">
        <v>36069</v>
      </c>
      <c r="L434" s="11">
        <v>0</v>
      </c>
      <c r="M434" s="13">
        <v>3549600</v>
      </c>
      <c r="N434" s="24">
        <v>0</v>
      </c>
      <c r="O434" s="24"/>
      <c r="P434" s="31">
        <v>0</v>
      </c>
      <c r="Q434" s="31"/>
      <c r="R434" s="31">
        <v>3549600</v>
      </c>
      <c r="S434" s="31"/>
      <c r="T434" s="24">
        <v>3549600</v>
      </c>
      <c r="U434" s="24"/>
      <c r="V434" s="24"/>
      <c r="W434" s="24"/>
    </row>
    <row r="435" spans="1:23" ht="13.5" customHeight="1">
      <c r="A435" s="6"/>
      <c r="B435" s="37">
        <v>1901</v>
      </c>
      <c r="C435" s="37"/>
      <c r="D435" s="37"/>
      <c r="E435" s="35" t="s">
        <v>961</v>
      </c>
      <c r="F435" s="35"/>
      <c r="G435" s="33" t="s">
        <v>45</v>
      </c>
      <c r="H435" s="33"/>
      <c r="I435" s="33"/>
      <c r="J435" s="33"/>
      <c r="K435" s="9">
        <v>36067</v>
      </c>
      <c r="L435" s="11">
        <v>0</v>
      </c>
      <c r="M435" s="13">
        <v>6159600</v>
      </c>
      <c r="N435" s="24">
        <v>4802400</v>
      </c>
      <c r="O435" s="24"/>
      <c r="P435" s="31">
        <v>0</v>
      </c>
      <c r="Q435" s="31"/>
      <c r="R435" s="31">
        <v>1357200</v>
      </c>
      <c r="S435" s="31"/>
      <c r="T435" s="24">
        <v>1357200</v>
      </c>
      <c r="U435" s="24"/>
      <c r="V435" s="24"/>
      <c r="W435" s="24"/>
    </row>
    <row r="436" spans="1:23" ht="13.5" customHeight="1">
      <c r="A436" s="6"/>
      <c r="B436" s="37">
        <v>1902</v>
      </c>
      <c r="C436" s="37"/>
      <c r="D436" s="37"/>
      <c r="E436" s="35" t="s">
        <v>962</v>
      </c>
      <c r="F436" s="35"/>
      <c r="G436" s="33" t="s">
        <v>46</v>
      </c>
      <c r="H436" s="33"/>
      <c r="I436" s="33"/>
      <c r="J436" s="33"/>
      <c r="K436" s="9">
        <v>35951</v>
      </c>
      <c r="L436" s="11">
        <v>0</v>
      </c>
      <c r="M436" s="13">
        <v>6159600</v>
      </c>
      <c r="N436" s="24">
        <v>4802400</v>
      </c>
      <c r="O436" s="24"/>
      <c r="P436" s="31">
        <v>0</v>
      </c>
      <c r="Q436" s="31"/>
      <c r="R436" s="31">
        <v>1357200</v>
      </c>
      <c r="S436" s="31"/>
      <c r="T436" s="24">
        <v>1357200</v>
      </c>
      <c r="U436" s="24"/>
      <c r="V436" s="24"/>
      <c r="W436" s="24"/>
    </row>
    <row r="437" spans="1:23" ht="14.25" customHeight="1">
      <c r="A437" s="6"/>
      <c r="B437" s="37">
        <v>1904</v>
      </c>
      <c r="C437" s="37"/>
      <c r="D437" s="37"/>
      <c r="E437" s="35" t="s">
        <v>963</v>
      </c>
      <c r="F437" s="35"/>
      <c r="G437" s="33" t="s">
        <v>47</v>
      </c>
      <c r="H437" s="33"/>
      <c r="I437" s="33"/>
      <c r="J437" s="33"/>
      <c r="K437" s="9">
        <v>35908</v>
      </c>
      <c r="L437" s="11">
        <v>108660</v>
      </c>
      <c r="M437" s="13">
        <v>7464600</v>
      </c>
      <c r="N437" s="24">
        <v>0</v>
      </c>
      <c r="O437" s="24"/>
      <c r="P437" s="31">
        <v>0</v>
      </c>
      <c r="Q437" s="31"/>
      <c r="R437" s="31">
        <v>2662200</v>
      </c>
      <c r="S437" s="31"/>
      <c r="T437" s="24">
        <v>2770860</v>
      </c>
      <c r="U437" s="24"/>
      <c r="V437" s="24"/>
      <c r="W437" s="24"/>
    </row>
    <row r="438" spans="1:23" ht="13.5" customHeight="1">
      <c r="A438" s="6"/>
      <c r="B438" s="37">
        <v>1905</v>
      </c>
      <c r="C438" s="37"/>
      <c r="D438" s="37"/>
      <c r="E438" s="35" t="s">
        <v>964</v>
      </c>
      <c r="F438" s="35"/>
      <c r="G438" s="33" t="s">
        <v>48</v>
      </c>
      <c r="H438" s="33"/>
      <c r="I438" s="33"/>
      <c r="J438" s="33"/>
      <c r="K438" s="9">
        <v>35805</v>
      </c>
      <c r="L438" s="11">
        <v>0</v>
      </c>
      <c r="M438" s="13">
        <v>5512320</v>
      </c>
      <c r="N438" s="24">
        <v>4019400</v>
      </c>
      <c r="O438" s="24"/>
      <c r="P438" s="31">
        <v>0</v>
      </c>
      <c r="Q438" s="31"/>
      <c r="R438" s="31">
        <v>1492920</v>
      </c>
      <c r="S438" s="31"/>
      <c r="T438" s="24">
        <v>1492920</v>
      </c>
      <c r="U438" s="24"/>
      <c r="V438" s="24"/>
      <c r="W438" s="24"/>
    </row>
    <row r="439" spans="1:23" ht="13.5" customHeight="1">
      <c r="A439" s="6"/>
      <c r="B439" s="37">
        <v>1906</v>
      </c>
      <c r="C439" s="37"/>
      <c r="D439" s="37"/>
      <c r="E439" s="35" t="s">
        <v>965</v>
      </c>
      <c r="F439" s="35"/>
      <c r="G439" s="33" t="s">
        <v>49</v>
      </c>
      <c r="H439" s="33"/>
      <c r="I439" s="33"/>
      <c r="J439" s="33"/>
      <c r="K439" s="9">
        <v>35939</v>
      </c>
      <c r="L439" s="11">
        <v>0</v>
      </c>
      <c r="M439" s="13">
        <v>6707700</v>
      </c>
      <c r="N439" s="24">
        <v>5689800</v>
      </c>
      <c r="O439" s="24"/>
      <c r="P439" s="31">
        <v>0</v>
      </c>
      <c r="Q439" s="31"/>
      <c r="R439" s="31">
        <v>1017900</v>
      </c>
      <c r="S439" s="31"/>
      <c r="T439" s="24">
        <v>1017900</v>
      </c>
      <c r="U439" s="24"/>
      <c r="V439" s="24"/>
      <c r="W439" s="24"/>
    </row>
    <row r="440" spans="1:23" ht="14.25" customHeight="1">
      <c r="A440" s="6"/>
      <c r="B440" s="37">
        <v>1908</v>
      </c>
      <c r="C440" s="37"/>
      <c r="D440" s="37"/>
      <c r="E440" s="35" t="s">
        <v>966</v>
      </c>
      <c r="F440" s="35"/>
      <c r="G440" s="33" t="s">
        <v>50</v>
      </c>
      <c r="H440" s="33"/>
      <c r="I440" s="33"/>
      <c r="J440" s="33"/>
      <c r="K440" s="9">
        <v>36049</v>
      </c>
      <c r="L440" s="11">
        <v>0</v>
      </c>
      <c r="M440" s="13">
        <v>5481000</v>
      </c>
      <c r="N440" s="24">
        <v>0</v>
      </c>
      <c r="O440" s="24"/>
      <c r="P440" s="31">
        <v>0</v>
      </c>
      <c r="Q440" s="31"/>
      <c r="R440" s="31">
        <v>5481000</v>
      </c>
      <c r="S440" s="31"/>
      <c r="T440" s="24">
        <v>5481000</v>
      </c>
      <c r="U440" s="24"/>
      <c r="V440" s="24"/>
      <c r="W440" s="24"/>
    </row>
    <row r="441" spans="1:23" ht="13.5" customHeight="1">
      <c r="A441" s="6"/>
      <c r="B441" s="37">
        <v>1910</v>
      </c>
      <c r="C441" s="37"/>
      <c r="D441" s="37"/>
      <c r="E441" s="35" t="s">
        <v>967</v>
      </c>
      <c r="F441" s="35"/>
      <c r="G441" s="33" t="s">
        <v>51</v>
      </c>
      <c r="H441" s="33"/>
      <c r="I441" s="33"/>
      <c r="J441" s="33"/>
      <c r="K441" s="9">
        <v>35828</v>
      </c>
      <c r="L441" s="11">
        <v>-196710</v>
      </c>
      <c r="M441" s="13">
        <v>6159600</v>
      </c>
      <c r="N441" s="24">
        <v>4802400</v>
      </c>
      <c r="O441" s="24"/>
      <c r="P441" s="31">
        <v>0</v>
      </c>
      <c r="Q441" s="31"/>
      <c r="R441" s="31">
        <v>1357200</v>
      </c>
      <c r="S441" s="31"/>
      <c r="T441" s="24">
        <v>1160490</v>
      </c>
      <c r="U441" s="24"/>
      <c r="V441" s="24"/>
      <c r="W441" s="24"/>
    </row>
    <row r="442" spans="1:23" ht="13.5" customHeight="1">
      <c r="A442" s="6"/>
      <c r="B442" s="37">
        <v>1914</v>
      </c>
      <c r="C442" s="37"/>
      <c r="D442" s="37"/>
      <c r="E442" s="35" t="s">
        <v>968</v>
      </c>
      <c r="F442" s="35"/>
      <c r="G442" s="33" t="s">
        <v>52</v>
      </c>
      <c r="H442" s="33"/>
      <c r="I442" s="33"/>
      <c r="J442" s="33"/>
      <c r="K442" s="9">
        <v>35901</v>
      </c>
      <c r="L442" s="11">
        <v>-4698000</v>
      </c>
      <c r="M442" s="13">
        <v>7464600</v>
      </c>
      <c r="N442" s="24">
        <v>1305000</v>
      </c>
      <c r="O442" s="24"/>
      <c r="P442" s="31">
        <v>0</v>
      </c>
      <c r="Q442" s="31"/>
      <c r="R442" s="31">
        <v>1357200</v>
      </c>
      <c r="S442" s="31"/>
      <c r="T442" s="24">
        <v>-3340800</v>
      </c>
      <c r="U442" s="24"/>
      <c r="V442" s="24"/>
      <c r="W442" s="24"/>
    </row>
    <row r="443" spans="1:23" ht="13.5" customHeight="1">
      <c r="A443" s="6"/>
      <c r="B443" s="37">
        <v>1916</v>
      </c>
      <c r="C443" s="37"/>
      <c r="D443" s="37"/>
      <c r="E443" s="35" t="s">
        <v>969</v>
      </c>
      <c r="F443" s="35"/>
      <c r="G443" s="33" t="s">
        <v>53</v>
      </c>
      <c r="H443" s="33"/>
      <c r="I443" s="33"/>
      <c r="J443" s="33"/>
      <c r="K443" s="9">
        <v>36093</v>
      </c>
      <c r="L443" s="11">
        <v>40290</v>
      </c>
      <c r="M443" s="13">
        <v>7417620</v>
      </c>
      <c r="N443" s="24">
        <v>5585400</v>
      </c>
      <c r="O443" s="24"/>
      <c r="P443" s="31">
        <v>0</v>
      </c>
      <c r="Q443" s="31"/>
      <c r="R443" s="31">
        <v>1832220</v>
      </c>
      <c r="S443" s="31"/>
      <c r="T443" s="24">
        <v>1872510</v>
      </c>
      <c r="U443" s="24"/>
      <c r="V443" s="24"/>
      <c r="W443" s="24"/>
    </row>
    <row r="444" spans="1:23" ht="13.5" customHeight="1">
      <c r="A444" s="6"/>
      <c r="B444" s="37">
        <v>1917</v>
      </c>
      <c r="C444" s="37"/>
      <c r="D444" s="37"/>
      <c r="E444" s="35" t="s">
        <v>970</v>
      </c>
      <c r="F444" s="35"/>
      <c r="G444" s="33" t="s">
        <v>54</v>
      </c>
      <c r="H444" s="33"/>
      <c r="I444" s="33"/>
      <c r="J444" s="33"/>
      <c r="K444" s="9">
        <v>35967</v>
      </c>
      <c r="L444" s="11">
        <v>-196710</v>
      </c>
      <c r="M444" s="13">
        <v>5533200</v>
      </c>
      <c r="N444" s="24">
        <v>4176000</v>
      </c>
      <c r="O444" s="24"/>
      <c r="P444" s="31">
        <v>0</v>
      </c>
      <c r="Q444" s="31"/>
      <c r="R444" s="31">
        <v>1357200</v>
      </c>
      <c r="S444" s="31"/>
      <c r="T444" s="24">
        <v>1160490</v>
      </c>
      <c r="U444" s="24"/>
      <c r="V444" s="24"/>
      <c r="W444" s="24"/>
    </row>
    <row r="445" spans="1:23" ht="13.5" customHeight="1">
      <c r="A445" s="6"/>
      <c r="B445" s="37">
        <v>1921</v>
      </c>
      <c r="C445" s="37"/>
      <c r="D445" s="37"/>
      <c r="E445" s="35" t="s">
        <v>971</v>
      </c>
      <c r="F445" s="35"/>
      <c r="G445" s="33" t="s">
        <v>55</v>
      </c>
      <c r="H445" s="33"/>
      <c r="I445" s="33"/>
      <c r="J445" s="33"/>
      <c r="K445" s="9">
        <v>35904</v>
      </c>
      <c r="L445" s="11">
        <v>-1252800</v>
      </c>
      <c r="M445" s="13">
        <v>6634620</v>
      </c>
      <c r="N445" s="24">
        <v>0</v>
      </c>
      <c r="O445" s="24"/>
      <c r="P445" s="31">
        <v>0</v>
      </c>
      <c r="Q445" s="31"/>
      <c r="R445" s="31">
        <v>6634620</v>
      </c>
      <c r="S445" s="31"/>
      <c r="T445" s="24">
        <v>5381820</v>
      </c>
      <c r="U445" s="24"/>
      <c r="V445" s="24"/>
      <c r="W445" s="24"/>
    </row>
    <row r="446" spans="1:23" ht="18" customHeight="1">
      <c r="A446" s="6"/>
      <c r="B446" s="39" t="s">
        <v>531</v>
      </c>
      <c r="C446" s="39"/>
      <c r="D446" s="39"/>
      <c r="E446" s="34" t="s">
        <v>972</v>
      </c>
      <c r="F446" s="34"/>
      <c r="G446" s="34"/>
      <c r="H446" s="27" t="s">
        <v>142</v>
      </c>
      <c r="I446" s="27"/>
      <c r="J446" s="27"/>
      <c r="K446" s="8">
        <v>65</v>
      </c>
      <c r="L446" s="11">
        <v>14947718</v>
      </c>
      <c r="M446" s="12">
        <v>340589338</v>
      </c>
      <c r="N446" s="30">
        <v>280447100</v>
      </c>
      <c r="O446" s="30"/>
      <c r="P446" s="31">
        <v>0</v>
      </c>
      <c r="Q446" s="31"/>
      <c r="R446" s="31">
        <f>SUM(R447:S470)</f>
        <v>41906158</v>
      </c>
      <c r="S446" s="31"/>
      <c r="T446" s="30">
        <v>59492596</v>
      </c>
      <c r="U446" s="30"/>
      <c r="V446" s="27"/>
      <c r="W446" s="27"/>
    </row>
    <row r="447" spans="1:23" ht="13.5" customHeight="1">
      <c r="A447" s="6"/>
      <c r="B447" s="37">
        <v>1927</v>
      </c>
      <c r="C447" s="37"/>
      <c r="D447" s="37"/>
      <c r="E447" s="35" t="s">
        <v>973</v>
      </c>
      <c r="F447" s="35"/>
      <c r="G447" s="33" t="s">
        <v>56</v>
      </c>
      <c r="H447" s="33"/>
      <c r="I447" s="33"/>
      <c r="J447" s="33"/>
      <c r="K447" s="9">
        <v>35293</v>
      </c>
      <c r="L447" s="11">
        <v>673920</v>
      </c>
      <c r="M447" s="13">
        <v>6313589</v>
      </c>
      <c r="N447" s="24">
        <v>5011200</v>
      </c>
      <c r="O447" s="24"/>
      <c r="P447" s="31">
        <v>0</v>
      </c>
      <c r="Q447" s="31"/>
      <c r="R447" s="31">
        <v>1302389</v>
      </c>
      <c r="S447" s="31"/>
      <c r="T447" s="24">
        <v>1976309</v>
      </c>
      <c r="U447" s="24"/>
      <c r="V447" s="24"/>
      <c r="W447" s="24"/>
    </row>
    <row r="448" spans="1:23" ht="13.5" customHeight="1">
      <c r="A448" s="6"/>
      <c r="B448" s="37">
        <v>1928</v>
      </c>
      <c r="C448" s="37"/>
      <c r="D448" s="37"/>
      <c r="E448" s="35" t="s">
        <v>974</v>
      </c>
      <c r="F448" s="35"/>
      <c r="G448" s="33" t="s">
        <v>57</v>
      </c>
      <c r="H448" s="33"/>
      <c r="I448" s="33"/>
      <c r="J448" s="33"/>
      <c r="K448" s="9">
        <v>31444</v>
      </c>
      <c r="L448" s="11">
        <v>2578679</v>
      </c>
      <c r="M448" s="13">
        <v>6525000</v>
      </c>
      <c r="N448" s="24">
        <v>0</v>
      </c>
      <c r="O448" s="24"/>
      <c r="P448" s="31">
        <v>0</v>
      </c>
      <c r="Q448" s="31"/>
      <c r="R448" s="31">
        <v>3549600</v>
      </c>
      <c r="S448" s="31"/>
      <c r="T448" s="24">
        <v>6128279</v>
      </c>
      <c r="U448" s="24"/>
      <c r="V448" s="24"/>
      <c r="W448" s="24"/>
    </row>
    <row r="449" spans="1:23" ht="14.25" customHeight="1">
      <c r="A449" s="6"/>
      <c r="B449" s="37">
        <v>1929</v>
      </c>
      <c r="C449" s="37"/>
      <c r="D449" s="37"/>
      <c r="E449" s="35" t="s">
        <v>975</v>
      </c>
      <c r="F449" s="35"/>
      <c r="G449" s="33" t="s">
        <v>58</v>
      </c>
      <c r="H449" s="33"/>
      <c r="I449" s="33"/>
      <c r="J449" s="33"/>
      <c r="K449" s="9">
        <v>34727</v>
      </c>
      <c r="L449" s="11">
        <v>0</v>
      </c>
      <c r="M449" s="13">
        <v>7255800</v>
      </c>
      <c r="N449" s="24">
        <v>5220000</v>
      </c>
      <c r="O449" s="24"/>
      <c r="P449" s="31">
        <v>0</v>
      </c>
      <c r="Q449" s="31"/>
      <c r="R449" s="31">
        <v>2035800</v>
      </c>
      <c r="S449" s="31"/>
      <c r="T449" s="24">
        <v>2035800</v>
      </c>
      <c r="U449" s="24"/>
      <c r="V449" s="24"/>
      <c r="W449" s="24"/>
    </row>
    <row r="450" spans="1:23" ht="13.5" customHeight="1">
      <c r="A450" s="6"/>
      <c r="B450" s="37">
        <v>1930</v>
      </c>
      <c r="C450" s="37"/>
      <c r="D450" s="37"/>
      <c r="E450" s="35" t="s">
        <v>976</v>
      </c>
      <c r="F450" s="35"/>
      <c r="G450" s="33" t="s">
        <v>59</v>
      </c>
      <c r="H450" s="33"/>
      <c r="I450" s="33"/>
      <c r="J450" s="33"/>
      <c r="K450" s="9">
        <v>35132</v>
      </c>
      <c r="L450" s="11">
        <v>0</v>
      </c>
      <c r="M450" s="13">
        <v>7334100</v>
      </c>
      <c r="N450" s="24">
        <v>5976900</v>
      </c>
      <c r="O450" s="24"/>
      <c r="P450" s="31">
        <v>0</v>
      </c>
      <c r="Q450" s="31"/>
      <c r="R450" s="31">
        <v>1357200</v>
      </c>
      <c r="S450" s="31"/>
      <c r="T450" s="24">
        <v>1357200</v>
      </c>
      <c r="U450" s="24"/>
      <c r="V450" s="24"/>
      <c r="W450" s="24"/>
    </row>
    <row r="451" spans="1:23" ht="13.5" customHeight="1">
      <c r="A451" s="6"/>
      <c r="B451" s="37">
        <v>1931</v>
      </c>
      <c r="C451" s="37"/>
      <c r="D451" s="37"/>
      <c r="E451" s="35" t="s">
        <v>977</v>
      </c>
      <c r="F451" s="35"/>
      <c r="G451" s="33" t="s">
        <v>60</v>
      </c>
      <c r="H451" s="33"/>
      <c r="I451" s="33"/>
      <c r="J451" s="33"/>
      <c r="K451" s="9">
        <v>35115</v>
      </c>
      <c r="L451" s="11">
        <v>-1</v>
      </c>
      <c r="M451" s="13">
        <v>7856100</v>
      </c>
      <c r="N451" s="24">
        <v>6838200</v>
      </c>
      <c r="O451" s="24"/>
      <c r="P451" s="31">
        <v>0</v>
      </c>
      <c r="Q451" s="31"/>
      <c r="R451" s="31">
        <v>1017900</v>
      </c>
      <c r="S451" s="31"/>
      <c r="T451" s="24">
        <v>1017899</v>
      </c>
      <c r="U451" s="24"/>
      <c r="V451" s="24"/>
      <c r="W451" s="24"/>
    </row>
    <row r="452" spans="1:23" ht="13.5" customHeight="1">
      <c r="A452" s="6"/>
      <c r="B452" s="37">
        <v>1932</v>
      </c>
      <c r="C452" s="37"/>
      <c r="D452" s="37"/>
      <c r="E452" s="35" t="s">
        <v>978</v>
      </c>
      <c r="F452" s="35"/>
      <c r="G452" s="33" t="s">
        <v>61</v>
      </c>
      <c r="H452" s="33"/>
      <c r="I452" s="33"/>
      <c r="J452" s="33"/>
      <c r="K452" s="9">
        <v>35373</v>
      </c>
      <c r="L452" s="11">
        <v>0</v>
      </c>
      <c r="M452" s="13">
        <v>6055200</v>
      </c>
      <c r="N452" s="24">
        <v>5037300</v>
      </c>
      <c r="O452" s="24"/>
      <c r="P452" s="31">
        <v>0</v>
      </c>
      <c r="Q452" s="31"/>
      <c r="R452" s="31">
        <v>1017900</v>
      </c>
      <c r="S452" s="31"/>
      <c r="T452" s="24">
        <v>1017900</v>
      </c>
      <c r="U452" s="24"/>
      <c r="V452" s="24"/>
      <c r="W452" s="24"/>
    </row>
    <row r="453" spans="1:23" ht="13.5" customHeight="1">
      <c r="A453" s="6"/>
      <c r="B453" s="37">
        <v>1935</v>
      </c>
      <c r="C453" s="37"/>
      <c r="D453" s="37"/>
      <c r="E453" s="35" t="s">
        <v>979</v>
      </c>
      <c r="F453" s="35"/>
      <c r="G453" s="33" t="s">
        <v>313</v>
      </c>
      <c r="H453" s="33"/>
      <c r="I453" s="33"/>
      <c r="J453" s="33"/>
      <c r="K453" s="9">
        <v>34830</v>
      </c>
      <c r="L453" s="11">
        <v>156600</v>
      </c>
      <c r="M453" s="13">
        <v>4546620</v>
      </c>
      <c r="N453" s="24">
        <v>3053700</v>
      </c>
      <c r="O453" s="24"/>
      <c r="P453" s="31">
        <v>0</v>
      </c>
      <c r="Q453" s="31"/>
      <c r="R453" s="31">
        <v>1492920</v>
      </c>
      <c r="S453" s="31"/>
      <c r="T453" s="24">
        <v>1649520</v>
      </c>
      <c r="U453" s="24"/>
      <c r="V453" s="24"/>
      <c r="W453" s="24"/>
    </row>
    <row r="454" spans="1:23" ht="13.5" customHeight="1">
      <c r="A454" s="6"/>
      <c r="B454" s="37">
        <v>1937</v>
      </c>
      <c r="C454" s="37"/>
      <c r="D454" s="37"/>
      <c r="E454" s="35" t="s">
        <v>980</v>
      </c>
      <c r="F454" s="35"/>
      <c r="G454" s="33" t="s">
        <v>62</v>
      </c>
      <c r="H454" s="33"/>
      <c r="I454" s="33"/>
      <c r="J454" s="33"/>
      <c r="K454" s="9">
        <v>35237</v>
      </c>
      <c r="L454" s="11">
        <v>-17561450</v>
      </c>
      <c r="M454" s="13">
        <v>7514189</v>
      </c>
      <c r="N454" s="24">
        <v>6394500</v>
      </c>
      <c r="O454" s="24"/>
      <c r="P454" s="31">
        <v>0</v>
      </c>
      <c r="Q454" s="31"/>
      <c r="R454" s="31">
        <v>1119689</v>
      </c>
      <c r="S454" s="31"/>
      <c r="T454" s="24">
        <v>-16441761</v>
      </c>
      <c r="U454" s="24"/>
      <c r="V454" s="24"/>
      <c r="W454" s="24"/>
    </row>
    <row r="455" spans="1:23" ht="13.5" customHeight="1">
      <c r="A455" s="6"/>
      <c r="B455" s="37">
        <v>1939</v>
      </c>
      <c r="C455" s="37"/>
      <c r="D455" s="37"/>
      <c r="E455" s="35" t="s">
        <v>981</v>
      </c>
      <c r="F455" s="35"/>
      <c r="G455" s="33" t="s">
        <v>63</v>
      </c>
      <c r="H455" s="33"/>
      <c r="I455" s="33"/>
      <c r="J455" s="33"/>
      <c r="K455" s="9">
        <v>34662</v>
      </c>
      <c r="L455" s="11">
        <v>2088070</v>
      </c>
      <c r="M455" s="13">
        <v>3836700</v>
      </c>
      <c r="N455" s="24">
        <v>0</v>
      </c>
      <c r="O455" s="24"/>
      <c r="P455" s="31">
        <v>0</v>
      </c>
      <c r="Q455" s="31"/>
      <c r="R455" s="31">
        <v>3836700</v>
      </c>
      <c r="S455" s="31"/>
      <c r="T455" s="24">
        <v>5924770</v>
      </c>
      <c r="U455" s="24"/>
      <c r="V455" s="24"/>
      <c r="W455" s="24"/>
    </row>
    <row r="456" spans="1:23" ht="13.5" customHeight="1">
      <c r="A456" s="6"/>
      <c r="B456" s="37">
        <v>1941</v>
      </c>
      <c r="C456" s="37"/>
      <c r="D456" s="37"/>
      <c r="E456" s="35" t="s">
        <v>982</v>
      </c>
      <c r="F456" s="35"/>
      <c r="G456" s="33" t="s">
        <v>64</v>
      </c>
      <c r="H456" s="33"/>
      <c r="I456" s="33"/>
      <c r="J456" s="33"/>
      <c r="K456" s="9">
        <v>36151</v>
      </c>
      <c r="L456" s="11">
        <v>-3083230</v>
      </c>
      <c r="M456" s="13">
        <v>5820300</v>
      </c>
      <c r="N456" s="24">
        <v>0</v>
      </c>
      <c r="O456" s="24"/>
      <c r="P456" s="31">
        <v>0</v>
      </c>
      <c r="Q456" s="31"/>
      <c r="R456" s="31">
        <v>2458620</v>
      </c>
      <c r="S456" s="31"/>
      <c r="T456" s="24">
        <v>-624610</v>
      </c>
      <c r="U456" s="24"/>
      <c r="V456" s="24"/>
      <c r="W456" s="24"/>
    </row>
    <row r="457" spans="1:23" ht="13.5" customHeight="1">
      <c r="A457" s="6"/>
      <c r="B457" s="37">
        <v>1945</v>
      </c>
      <c r="C457" s="37"/>
      <c r="D457" s="37"/>
      <c r="E457" s="35" t="s">
        <v>983</v>
      </c>
      <c r="F457" s="35"/>
      <c r="G457" s="33" t="s">
        <v>66</v>
      </c>
      <c r="H457" s="33"/>
      <c r="I457" s="33"/>
      <c r="J457" s="33"/>
      <c r="K457" s="9">
        <v>35974</v>
      </c>
      <c r="L457" s="11">
        <v>0</v>
      </c>
      <c r="M457" s="13">
        <v>6159600</v>
      </c>
      <c r="N457" s="24">
        <v>4802400</v>
      </c>
      <c r="O457" s="24"/>
      <c r="P457" s="31">
        <v>0</v>
      </c>
      <c r="Q457" s="31"/>
      <c r="R457" s="31">
        <v>1357200</v>
      </c>
      <c r="S457" s="31"/>
      <c r="T457" s="24">
        <v>1357200</v>
      </c>
      <c r="U457" s="24"/>
      <c r="V457" s="24"/>
      <c r="W457" s="24"/>
    </row>
    <row r="458" spans="1:23" ht="13.5" customHeight="1">
      <c r="A458" s="6"/>
      <c r="B458" s="37">
        <v>1946</v>
      </c>
      <c r="C458" s="37"/>
      <c r="D458" s="37"/>
      <c r="E458" s="35" t="s">
        <v>984</v>
      </c>
      <c r="F458" s="35"/>
      <c r="G458" s="33" t="s">
        <v>67</v>
      </c>
      <c r="H458" s="33"/>
      <c r="I458" s="33"/>
      <c r="J458" s="33"/>
      <c r="K458" s="9">
        <v>35917</v>
      </c>
      <c r="L458" s="11">
        <v>-196710</v>
      </c>
      <c r="M458" s="13">
        <v>5820300</v>
      </c>
      <c r="N458" s="24">
        <v>4802400</v>
      </c>
      <c r="O458" s="24"/>
      <c r="P458" s="31">
        <v>0</v>
      </c>
      <c r="Q458" s="31"/>
      <c r="R458" s="31">
        <v>1017900</v>
      </c>
      <c r="S458" s="31"/>
      <c r="T458" s="24">
        <v>821190</v>
      </c>
      <c r="U458" s="24"/>
      <c r="V458" s="24"/>
      <c r="W458" s="24"/>
    </row>
    <row r="459" spans="1:23" ht="13.5" customHeight="1">
      <c r="A459" s="6"/>
      <c r="B459" s="37">
        <v>1948</v>
      </c>
      <c r="C459" s="37"/>
      <c r="D459" s="37"/>
      <c r="E459" s="35" t="s">
        <v>985</v>
      </c>
      <c r="F459" s="35"/>
      <c r="G459" s="33" t="s">
        <v>68</v>
      </c>
      <c r="H459" s="33"/>
      <c r="I459" s="33"/>
      <c r="J459" s="33"/>
      <c r="K459" s="9">
        <v>35819</v>
      </c>
      <c r="L459" s="11">
        <v>0</v>
      </c>
      <c r="M459" s="13">
        <v>5820300</v>
      </c>
      <c r="N459" s="24">
        <v>4802400</v>
      </c>
      <c r="O459" s="24"/>
      <c r="P459" s="31">
        <v>0</v>
      </c>
      <c r="Q459" s="31"/>
      <c r="R459" s="31">
        <v>1017900</v>
      </c>
      <c r="S459" s="31"/>
      <c r="T459" s="24">
        <v>1017900</v>
      </c>
      <c r="U459" s="24"/>
      <c r="V459" s="24"/>
      <c r="W459" s="24"/>
    </row>
    <row r="460" spans="1:23" ht="13.5" customHeight="1">
      <c r="A460" s="6"/>
      <c r="B460" s="37">
        <v>1957</v>
      </c>
      <c r="C460" s="37"/>
      <c r="D460" s="37"/>
      <c r="E460" s="35" t="s">
        <v>986</v>
      </c>
      <c r="F460" s="35"/>
      <c r="G460" s="33" t="s">
        <v>69</v>
      </c>
      <c r="H460" s="33"/>
      <c r="I460" s="33"/>
      <c r="J460" s="33"/>
      <c r="K460" s="9">
        <v>35856</v>
      </c>
      <c r="L460" s="11">
        <v>0</v>
      </c>
      <c r="M460" s="13">
        <v>6159600</v>
      </c>
      <c r="N460" s="24">
        <v>4802400</v>
      </c>
      <c r="O460" s="24"/>
      <c r="P460" s="31">
        <v>0</v>
      </c>
      <c r="Q460" s="31"/>
      <c r="R460" s="31">
        <v>1357200</v>
      </c>
      <c r="S460" s="31"/>
      <c r="T460" s="24">
        <v>1357200</v>
      </c>
      <c r="U460" s="24"/>
      <c r="V460" s="24"/>
      <c r="W460" s="24"/>
    </row>
    <row r="461" spans="1:23" ht="14.25" customHeight="1">
      <c r="A461" s="6"/>
      <c r="B461" s="37">
        <v>1961</v>
      </c>
      <c r="C461" s="37"/>
      <c r="D461" s="37"/>
      <c r="E461" s="35" t="s">
        <v>987</v>
      </c>
      <c r="F461" s="35"/>
      <c r="G461" s="33" t="s">
        <v>487</v>
      </c>
      <c r="H461" s="33"/>
      <c r="I461" s="33"/>
      <c r="J461" s="33"/>
      <c r="K461" s="9">
        <v>35292</v>
      </c>
      <c r="L461" s="11">
        <v>205370</v>
      </c>
      <c r="M461" s="13">
        <v>6316200</v>
      </c>
      <c r="N461" s="24">
        <v>4959000</v>
      </c>
      <c r="O461" s="24"/>
      <c r="P461" s="31">
        <v>0</v>
      </c>
      <c r="Q461" s="31"/>
      <c r="R461" s="31">
        <v>1357200</v>
      </c>
      <c r="S461" s="31"/>
      <c r="T461" s="24">
        <v>1562570</v>
      </c>
      <c r="U461" s="24"/>
      <c r="V461" s="24"/>
      <c r="W461" s="24"/>
    </row>
    <row r="462" spans="1:23" ht="13.5" customHeight="1">
      <c r="A462" s="6"/>
      <c r="B462" s="37">
        <v>1962</v>
      </c>
      <c r="C462" s="37"/>
      <c r="D462" s="37"/>
      <c r="E462" s="35" t="s">
        <v>988</v>
      </c>
      <c r="F462" s="35"/>
      <c r="G462" s="33" t="s">
        <v>70</v>
      </c>
      <c r="H462" s="33"/>
      <c r="I462" s="33"/>
      <c r="J462" s="33"/>
      <c r="K462" s="9">
        <v>36090</v>
      </c>
      <c r="L462" s="11">
        <v>0</v>
      </c>
      <c r="M462" s="13">
        <v>5820300</v>
      </c>
      <c r="N462" s="24">
        <v>4802400</v>
      </c>
      <c r="O462" s="24"/>
      <c r="P462" s="31">
        <v>0</v>
      </c>
      <c r="Q462" s="31"/>
      <c r="R462" s="31">
        <v>1017900</v>
      </c>
      <c r="S462" s="31"/>
      <c r="T462" s="24">
        <v>1017900</v>
      </c>
      <c r="U462" s="24"/>
      <c r="V462" s="24"/>
      <c r="W462" s="24"/>
    </row>
    <row r="463" spans="1:23" ht="13.5" customHeight="1">
      <c r="A463" s="6"/>
      <c r="B463" s="37">
        <v>1963</v>
      </c>
      <c r="C463" s="37"/>
      <c r="D463" s="37"/>
      <c r="E463" s="35" t="s">
        <v>989</v>
      </c>
      <c r="F463" s="35"/>
      <c r="G463" s="33" t="s">
        <v>71</v>
      </c>
      <c r="H463" s="33"/>
      <c r="I463" s="33"/>
      <c r="J463" s="33"/>
      <c r="K463" s="9">
        <v>36002</v>
      </c>
      <c r="L463" s="11">
        <v>205370</v>
      </c>
      <c r="M463" s="13">
        <v>6023880</v>
      </c>
      <c r="N463" s="24">
        <v>4802400</v>
      </c>
      <c r="O463" s="24"/>
      <c r="P463" s="31">
        <v>0</v>
      </c>
      <c r="Q463" s="31"/>
      <c r="R463" s="31">
        <v>1221480</v>
      </c>
      <c r="S463" s="31"/>
      <c r="T463" s="24">
        <v>1426850</v>
      </c>
      <c r="U463" s="24"/>
      <c r="V463" s="24"/>
      <c r="W463" s="24"/>
    </row>
    <row r="464" spans="1:23" ht="13.5" customHeight="1">
      <c r="A464" s="6"/>
      <c r="B464" s="37">
        <v>1964</v>
      </c>
      <c r="C464" s="37"/>
      <c r="D464" s="37"/>
      <c r="E464" s="35" t="s">
        <v>990</v>
      </c>
      <c r="F464" s="35"/>
      <c r="G464" s="33" t="s">
        <v>72</v>
      </c>
      <c r="H464" s="33"/>
      <c r="I464" s="33"/>
      <c r="J464" s="33"/>
      <c r="K464" s="9">
        <v>35863</v>
      </c>
      <c r="L464" s="11">
        <v>205370</v>
      </c>
      <c r="M464" s="13">
        <v>6159600</v>
      </c>
      <c r="N464" s="24">
        <v>4802400</v>
      </c>
      <c r="O464" s="24"/>
      <c r="P464" s="31">
        <v>0</v>
      </c>
      <c r="Q464" s="31"/>
      <c r="R464" s="31">
        <v>1357200</v>
      </c>
      <c r="S464" s="31"/>
      <c r="T464" s="24">
        <v>1562570</v>
      </c>
      <c r="U464" s="24"/>
      <c r="V464" s="24"/>
      <c r="W464" s="24"/>
    </row>
    <row r="465" spans="1:23" ht="13.5" customHeight="1">
      <c r="A465" s="6"/>
      <c r="B465" s="37">
        <v>1967</v>
      </c>
      <c r="C465" s="37"/>
      <c r="D465" s="37"/>
      <c r="E465" s="35" t="s">
        <v>991</v>
      </c>
      <c r="F465" s="35"/>
      <c r="G465" s="33" t="s">
        <v>73</v>
      </c>
      <c r="H465" s="33"/>
      <c r="I465" s="33"/>
      <c r="J465" s="33"/>
      <c r="K465" s="9">
        <v>35838</v>
      </c>
      <c r="L465" s="11">
        <v>205370</v>
      </c>
      <c r="M465" s="13">
        <v>6211800</v>
      </c>
      <c r="N465" s="24">
        <v>4176000</v>
      </c>
      <c r="O465" s="24"/>
      <c r="P465" s="31">
        <v>0</v>
      </c>
      <c r="Q465" s="31"/>
      <c r="R465" s="31">
        <v>2035800</v>
      </c>
      <c r="S465" s="31"/>
      <c r="T465" s="24">
        <v>2241170</v>
      </c>
      <c r="U465" s="24"/>
      <c r="V465" s="24"/>
      <c r="W465" s="24"/>
    </row>
    <row r="466" spans="1:23" ht="13.5" customHeight="1">
      <c r="A466" s="6"/>
      <c r="B466" s="37">
        <v>1971</v>
      </c>
      <c r="C466" s="37"/>
      <c r="D466" s="37"/>
      <c r="E466" s="35" t="s">
        <v>992</v>
      </c>
      <c r="F466" s="35"/>
      <c r="G466" s="33" t="s">
        <v>74</v>
      </c>
      <c r="H466" s="33"/>
      <c r="I466" s="33"/>
      <c r="J466" s="33"/>
      <c r="K466" s="9">
        <v>35908</v>
      </c>
      <c r="L466" s="11">
        <v>-196710</v>
      </c>
      <c r="M466" s="13">
        <v>6702480</v>
      </c>
      <c r="N466" s="24">
        <v>4802400</v>
      </c>
      <c r="O466" s="24"/>
      <c r="P466" s="31">
        <v>0</v>
      </c>
      <c r="Q466" s="31"/>
      <c r="R466" s="31">
        <v>1900080</v>
      </c>
      <c r="S466" s="31"/>
      <c r="T466" s="24">
        <v>1703370</v>
      </c>
      <c r="U466" s="24"/>
      <c r="V466" s="24"/>
      <c r="W466" s="24"/>
    </row>
    <row r="467" spans="1:23" ht="13.5" customHeight="1">
      <c r="A467" s="6"/>
      <c r="B467" s="37">
        <v>1973</v>
      </c>
      <c r="C467" s="37"/>
      <c r="D467" s="37"/>
      <c r="E467" s="35" t="s">
        <v>993</v>
      </c>
      <c r="F467" s="35"/>
      <c r="G467" s="33" t="s">
        <v>75</v>
      </c>
      <c r="H467" s="33"/>
      <c r="I467" s="33"/>
      <c r="J467" s="33"/>
      <c r="K467" s="9">
        <v>36146</v>
      </c>
      <c r="L467" s="11">
        <v>0</v>
      </c>
      <c r="M467" s="13">
        <v>6420600</v>
      </c>
      <c r="N467" s="24">
        <v>5063400</v>
      </c>
      <c r="O467" s="24"/>
      <c r="P467" s="31">
        <v>0</v>
      </c>
      <c r="Q467" s="31"/>
      <c r="R467" s="31">
        <v>1357200</v>
      </c>
      <c r="S467" s="31"/>
      <c r="T467" s="24">
        <v>1357200</v>
      </c>
      <c r="U467" s="24"/>
      <c r="V467" s="24"/>
      <c r="W467" s="24"/>
    </row>
    <row r="468" spans="1:23" ht="13.5" customHeight="1">
      <c r="A468" s="6"/>
      <c r="B468" s="37">
        <v>1974</v>
      </c>
      <c r="C468" s="37"/>
      <c r="D468" s="37"/>
      <c r="E468" s="35" t="s">
        <v>994</v>
      </c>
      <c r="F468" s="35"/>
      <c r="G468" s="33" t="s">
        <v>266</v>
      </c>
      <c r="H468" s="33"/>
      <c r="I468" s="33"/>
      <c r="J468" s="33"/>
      <c r="K468" s="9">
        <v>36011</v>
      </c>
      <c r="L468" s="11">
        <v>8660</v>
      </c>
      <c r="M468" s="13">
        <v>7020900</v>
      </c>
      <c r="N468" s="24">
        <v>5324400</v>
      </c>
      <c r="O468" s="24"/>
      <c r="P468" s="31">
        <v>0</v>
      </c>
      <c r="Q468" s="31"/>
      <c r="R468" s="31">
        <v>1696500</v>
      </c>
      <c r="S468" s="31"/>
      <c r="T468" s="24">
        <v>1705160</v>
      </c>
      <c r="U468" s="24"/>
      <c r="V468" s="24"/>
      <c r="W468" s="24"/>
    </row>
    <row r="469" spans="1:23" ht="13.5" customHeight="1">
      <c r="A469" s="6"/>
      <c r="B469" s="37">
        <v>1976</v>
      </c>
      <c r="C469" s="37"/>
      <c r="D469" s="37"/>
      <c r="E469" s="35" t="s">
        <v>995</v>
      </c>
      <c r="F469" s="35"/>
      <c r="G469" s="33" t="s">
        <v>76</v>
      </c>
      <c r="H469" s="33"/>
      <c r="I469" s="33"/>
      <c r="J469" s="33"/>
      <c r="K469" s="9">
        <v>36014</v>
      </c>
      <c r="L469" s="11">
        <v>0</v>
      </c>
      <c r="M469" s="13">
        <v>6806880</v>
      </c>
      <c r="N469" s="24">
        <v>5585400</v>
      </c>
      <c r="O469" s="24"/>
      <c r="P469" s="31">
        <v>0</v>
      </c>
      <c r="Q469" s="31"/>
      <c r="R469" s="31">
        <v>1221480</v>
      </c>
      <c r="S469" s="31"/>
      <c r="T469" s="24">
        <v>1221480</v>
      </c>
      <c r="U469" s="24"/>
      <c r="V469" s="24"/>
      <c r="W469" s="24"/>
    </row>
    <row r="470" spans="1:23" ht="13.5" customHeight="1">
      <c r="A470" s="6"/>
      <c r="B470" s="37">
        <v>1977</v>
      </c>
      <c r="C470" s="37"/>
      <c r="D470" s="37"/>
      <c r="E470" s="35" t="s">
        <v>996</v>
      </c>
      <c r="F470" s="35"/>
      <c r="G470" s="33" t="s">
        <v>77</v>
      </c>
      <c r="H470" s="33"/>
      <c r="I470" s="33"/>
      <c r="J470" s="33"/>
      <c r="K470" s="9">
        <v>36018</v>
      </c>
      <c r="L470" s="11">
        <v>0</v>
      </c>
      <c r="M470" s="13">
        <v>4802400</v>
      </c>
      <c r="N470" s="24">
        <v>0</v>
      </c>
      <c r="O470" s="24"/>
      <c r="P470" s="31">
        <v>0</v>
      </c>
      <c r="Q470" s="31"/>
      <c r="R470" s="31">
        <v>4802400</v>
      </c>
      <c r="S470" s="31"/>
      <c r="T470" s="24">
        <v>4802400</v>
      </c>
      <c r="U470" s="24"/>
      <c r="V470" s="24"/>
      <c r="W470" s="24"/>
    </row>
    <row r="471" spans="1:23" ht="18" customHeight="1">
      <c r="A471" s="6"/>
      <c r="B471" s="39" t="s">
        <v>531</v>
      </c>
      <c r="C471" s="39"/>
      <c r="D471" s="39"/>
      <c r="E471" s="34" t="s">
        <v>997</v>
      </c>
      <c r="F471" s="34"/>
      <c r="G471" s="34"/>
      <c r="H471" s="27" t="s">
        <v>142</v>
      </c>
      <c r="I471" s="27"/>
      <c r="J471" s="27"/>
      <c r="K471" s="8">
        <v>65</v>
      </c>
      <c r="L471" s="11">
        <v>5396880</v>
      </c>
      <c r="M471" s="12">
        <v>321703378</v>
      </c>
      <c r="N471" s="30">
        <v>271177080</v>
      </c>
      <c r="O471" s="30"/>
      <c r="P471" s="31">
        <v>0</v>
      </c>
      <c r="Q471" s="31"/>
      <c r="R471" s="31">
        <f>SUM(R472:S489)</f>
        <v>39562378</v>
      </c>
      <c r="S471" s="31"/>
      <c r="T471" s="30">
        <v>53156578</v>
      </c>
      <c r="U471" s="30"/>
      <c r="V471" s="27"/>
      <c r="W471" s="27"/>
    </row>
    <row r="472" spans="1:23" ht="13.5" customHeight="1">
      <c r="A472" s="6"/>
      <c r="B472" s="37">
        <v>1992</v>
      </c>
      <c r="C472" s="37"/>
      <c r="D472" s="37"/>
      <c r="E472" s="35" t="s">
        <v>998</v>
      </c>
      <c r="F472" s="35"/>
      <c r="G472" s="33" t="s">
        <v>466</v>
      </c>
      <c r="H472" s="33"/>
      <c r="I472" s="33"/>
      <c r="J472" s="33"/>
      <c r="K472" s="9">
        <v>35103</v>
      </c>
      <c r="L472" s="11">
        <v>0</v>
      </c>
      <c r="M472" s="13">
        <v>6733800</v>
      </c>
      <c r="N472" s="24">
        <v>5376600</v>
      </c>
      <c r="O472" s="24"/>
      <c r="P472" s="31">
        <v>0</v>
      </c>
      <c r="Q472" s="31"/>
      <c r="R472" s="31">
        <v>1357200</v>
      </c>
      <c r="S472" s="31"/>
      <c r="T472" s="24">
        <v>1357200</v>
      </c>
      <c r="U472" s="24"/>
      <c r="V472" s="24"/>
      <c r="W472" s="24"/>
    </row>
    <row r="473" spans="1:23" ht="14.25" customHeight="1">
      <c r="A473" s="6"/>
      <c r="B473" s="37">
        <v>1993</v>
      </c>
      <c r="C473" s="37"/>
      <c r="D473" s="37"/>
      <c r="E473" s="35" t="s">
        <v>999</v>
      </c>
      <c r="F473" s="35"/>
      <c r="G473" s="33" t="s">
        <v>78</v>
      </c>
      <c r="H473" s="33"/>
      <c r="I473" s="33"/>
      <c r="J473" s="33"/>
      <c r="K473" s="9">
        <v>35090</v>
      </c>
      <c r="L473" s="11">
        <v>0</v>
      </c>
      <c r="M473" s="13">
        <v>5976900</v>
      </c>
      <c r="N473" s="24">
        <v>0</v>
      </c>
      <c r="O473" s="24"/>
      <c r="P473" s="31">
        <v>0</v>
      </c>
      <c r="Q473" s="31"/>
      <c r="R473" s="31">
        <v>5976900</v>
      </c>
      <c r="S473" s="31"/>
      <c r="T473" s="24">
        <v>5976900</v>
      </c>
      <c r="U473" s="24"/>
      <c r="V473" s="24"/>
      <c r="W473" s="24"/>
    </row>
    <row r="474" spans="1:23" ht="13.5" customHeight="1">
      <c r="A474" s="6"/>
      <c r="B474" s="37">
        <v>1995</v>
      </c>
      <c r="C474" s="37"/>
      <c r="D474" s="37"/>
      <c r="E474" s="35" t="s">
        <v>1000</v>
      </c>
      <c r="F474" s="35"/>
      <c r="G474" s="33" t="s">
        <v>79</v>
      </c>
      <c r="H474" s="33"/>
      <c r="I474" s="33"/>
      <c r="J474" s="33"/>
      <c r="K474" s="9">
        <v>35353</v>
      </c>
      <c r="L474" s="11">
        <v>0</v>
      </c>
      <c r="M474" s="13">
        <v>3184200</v>
      </c>
      <c r="N474" s="24">
        <v>0</v>
      </c>
      <c r="O474" s="24"/>
      <c r="P474" s="31">
        <v>0</v>
      </c>
      <c r="Q474" s="31"/>
      <c r="R474" s="31">
        <v>3184200</v>
      </c>
      <c r="S474" s="31"/>
      <c r="T474" s="24">
        <v>3184200</v>
      </c>
      <c r="U474" s="24"/>
      <c r="V474" s="24"/>
      <c r="W474" s="24"/>
    </row>
    <row r="475" spans="1:23" ht="14.25" customHeight="1">
      <c r="A475" s="6"/>
      <c r="B475" s="37">
        <v>1997</v>
      </c>
      <c r="C475" s="37"/>
      <c r="D475" s="37"/>
      <c r="E475" s="35" t="s">
        <v>1001</v>
      </c>
      <c r="F475" s="35"/>
      <c r="G475" s="33" t="s">
        <v>80</v>
      </c>
      <c r="H475" s="33"/>
      <c r="I475" s="33"/>
      <c r="J475" s="33"/>
      <c r="K475" s="9">
        <v>35214</v>
      </c>
      <c r="L475" s="11">
        <v>1232400</v>
      </c>
      <c r="M475" s="13">
        <v>7253189</v>
      </c>
      <c r="N475" s="24">
        <v>5115600</v>
      </c>
      <c r="O475" s="24"/>
      <c r="P475" s="31">
        <v>0</v>
      </c>
      <c r="Q475" s="31"/>
      <c r="R475" s="31">
        <v>2137589</v>
      </c>
      <c r="S475" s="31"/>
      <c r="T475" s="24">
        <v>3369989</v>
      </c>
      <c r="U475" s="24"/>
      <c r="V475" s="24"/>
      <c r="W475" s="24"/>
    </row>
    <row r="476" spans="1:23" ht="13.5" customHeight="1">
      <c r="A476" s="6"/>
      <c r="B476" s="37">
        <v>1998</v>
      </c>
      <c r="C476" s="37"/>
      <c r="D476" s="37"/>
      <c r="E476" s="35" t="s">
        <v>1002</v>
      </c>
      <c r="F476" s="35"/>
      <c r="G476" s="33" t="s">
        <v>81</v>
      </c>
      <c r="H476" s="33"/>
      <c r="I476" s="33"/>
      <c r="J476" s="33"/>
      <c r="K476" s="9">
        <v>35291</v>
      </c>
      <c r="L476" s="11">
        <v>5093370</v>
      </c>
      <c r="M476" s="13">
        <v>2349000</v>
      </c>
      <c r="N476" s="24">
        <v>0</v>
      </c>
      <c r="O476" s="24"/>
      <c r="P476" s="31">
        <v>0</v>
      </c>
      <c r="Q476" s="31"/>
      <c r="R476" s="31">
        <v>2349000</v>
      </c>
      <c r="S476" s="31"/>
      <c r="T476" s="24">
        <v>7442370</v>
      </c>
      <c r="U476" s="24"/>
      <c r="V476" s="24"/>
      <c r="W476" s="24"/>
    </row>
    <row r="477" spans="1:23" ht="13.5" customHeight="1">
      <c r="A477" s="6"/>
      <c r="B477" s="37">
        <v>1999</v>
      </c>
      <c r="C477" s="37"/>
      <c r="D477" s="37"/>
      <c r="E477" s="35" t="s">
        <v>1003</v>
      </c>
      <c r="F477" s="35"/>
      <c r="G477" s="33" t="s">
        <v>82</v>
      </c>
      <c r="H477" s="33"/>
      <c r="I477" s="33"/>
      <c r="J477" s="33"/>
      <c r="K477" s="9">
        <v>35223</v>
      </c>
      <c r="L477" s="11">
        <v>0</v>
      </c>
      <c r="M477" s="13">
        <v>6861689</v>
      </c>
      <c r="N477" s="24">
        <v>5742000</v>
      </c>
      <c r="O477" s="24"/>
      <c r="P477" s="31">
        <v>0</v>
      </c>
      <c r="Q477" s="31"/>
      <c r="R477" s="31">
        <v>1119689</v>
      </c>
      <c r="S477" s="31"/>
      <c r="T477" s="24">
        <v>1119689</v>
      </c>
      <c r="U477" s="24"/>
      <c r="V477" s="24"/>
      <c r="W477" s="24"/>
    </row>
    <row r="478" spans="1:23" ht="13.5" customHeight="1">
      <c r="A478" s="6"/>
      <c r="B478" s="37">
        <v>2001</v>
      </c>
      <c r="C478" s="37"/>
      <c r="D478" s="37"/>
      <c r="E478" s="35" t="s">
        <v>1004</v>
      </c>
      <c r="F478" s="35"/>
      <c r="G478" s="33" t="s">
        <v>83</v>
      </c>
      <c r="H478" s="33"/>
      <c r="I478" s="33"/>
      <c r="J478" s="33"/>
      <c r="K478" s="9">
        <v>35361</v>
      </c>
      <c r="L478" s="11">
        <v>-39000</v>
      </c>
      <c r="M478" s="13">
        <v>9396000</v>
      </c>
      <c r="N478" s="24">
        <v>7020900</v>
      </c>
      <c r="O478" s="24"/>
      <c r="P478" s="31">
        <v>0</v>
      </c>
      <c r="Q478" s="31"/>
      <c r="R478" s="31">
        <v>2375100</v>
      </c>
      <c r="S478" s="31"/>
      <c r="T478" s="24">
        <v>2336100</v>
      </c>
      <c r="U478" s="24"/>
      <c r="V478" s="24"/>
      <c r="W478" s="24"/>
    </row>
    <row r="479" spans="1:23" ht="13.5" customHeight="1">
      <c r="A479" s="6"/>
      <c r="B479" s="37">
        <v>2002</v>
      </c>
      <c r="C479" s="37"/>
      <c r="D479" s="37"/>
      <c r="E479" s="35" t="s">
        <v>1005</v>
      </c>
      <c r="F479" s="35"/>
      <c r="G479" s="33" t="s">
        <v>84</v>
      </c>
      <c r="H479" s="33"/>
      <c r="I479" s="33"/>
      <c r="J479" s="33"/>
      <c r="K479" s="9">
        <v>35178</v>
      </c>
      <c r="L479" s="11">
        <v>-3666390</v>
      </c>
      <c r="M479" s="13">
        <v>6812100</v>
      </c>
      <c r="N479" s="24">
        <v>1357200</v>
      </c>
      <c r="O479" s="24"/>
      <c r="P479" s="31">
        <v>0</v>
      </c>
      <c r="Q479" s="31"/>
      <c r="R479" s="31">
        <v>2688300</v>
      </c>
      <c r="S479" s="31"/>
      <c r="T479" s="24">
        <v>-978090</v>
      </c>
      <c r="U479" s="24"/>
      <c r="V479" s="24"/>
      <c r="W479" s="24"/>
    </row>
    <row r="480" spans="1:23" ht="13.5" customHeight="1">
      <c r="A480" s="6"/>
      <c r="B480" s="37">
        <v>2005</v>
      </c>
      <c r="C480" s="37"/>
      <c r="D480" s="37"/>
      <c r="E480" s="35" t="s">
        <v>1006</v>
      </c>
      <c r="F480" s="35"/>
      <c r="G480" s="33" t="s">
        <v>65</v>
      </c>
      <c r="H480" s="33"/>
      <c r="I480" s="33"/>
      <c r="J480" s="33"/>
      <c r="K480" s="9">
        <v>36027</v>
      </c>
      <c r="L480" s="11">
        <v>0</v>
      </c>
      <c r="M480" s="13">
        <v>5637600</v>
      </c>
      <c r="N480" s="24">
        <v>4280400</v>
      </c>
      <c r="O480" s="24"/>
      <c r="P480" s="31">
        <v>0</v>
      </c>
      <c r="Q480" s="31"/>
      <c r="R480" s="31">
        <v>1357200</v>
      </c>
      <c r="S480" s="31"/>
      <c r="T480" s="24">
        <v>1357200</v>
      </c>
      <c r="U480" s="24"/>
      <c r="V480" s="24"/>
      <c r="W480" s="24"/>
    </row>
    <row r="481" spans="1:23" ht="13.5" customHeight="1">
      <c r="A481" s="6"/>
      <c r="B481" s="37">
        <v>2006</v>
      </c>
      <c r="C481" s="37"/>
      <c r="D481" s="37"/>
      <c r="E481" s="35" t="s">
        <v>1007</v>
      </c>
      <c r="F481" s="35"/>
      <c r="G481" s="33" t="s">
        <v>85</v>
      </c>
      <c r="H481" s="33"/>
      <c r="I481" s="33"/>
      <c r="J481" s="33"/>
      <c r="K481" s="9">
        <v>36021</v>
      </c>
      <c r="L481" s="11">
        <v>0</v>
      </c>
      <c r="M481" s="13">
        <v>3654000</v>
      </c>
      <c r="N481" s="24">
        <v>0</v>
      </c>
      <c r="O481" s="24"/>
      <c r="P481" s="31">
        <v>0</v>
      </c>
      <c r="Q481" s="31"/>
      <c r="R481" s="31">
        <v>3654000</v>
      </c>
      <c r="S481" s="31"/>
      <c r="T481" s="24">
        <v>3654000</v>
      </c>
      <c r="U481" s="24"/>
      <c r="V481" s="24"/>
      <c r="W481" s="24"/>
    </row>
    <row r="482" spans="1:23" ht="13.5" customHeight="1">
      <c r="A482" s="6"/>
      <c r="B482" s="37">
        <v>2020</v>
      </c>
      <c r="C482" s="37"/>
      <c r="D482" s="37"/>
      <c r="E482" s="35" t="s">
        <v>1008</v>
      </c>
      <c r="F482" s="35"/>
      <c r="G482" s="33" t="s">
        <v>86</v>
      </c>
      <c r="H482" s="33"/>
      <c r="I482" s="33"/>
      <c r="J482" s="33"/>
      <c r="K482" s="9">
        <v>36132</v>
      </c>
      <c r="L482" s="11">
        <v>0</v>
      </c>
      <c r="M482" s="13">
        <v>6806880</v>
      </c>
      <c r="N482" s="24">
        <v>5585400</v>
      </c>
      <c r="O482" s="24"/>
      <c r="P482" s="31">
        <v>0</v>
      </c>
      <c r="Q482" s="31"/>
      <c r="R482" s="31">
        <v>1221480</v>
      </c>
      <c r="S482" s="31"/>
      <c r="T482" s="24">
        <v>1221480</v>
      </c>
      <c r="U482" s="24"/>
      <c r="V482" s="24"/>
      <c r="W482" s="24"/>
    </row>
    <row r="483" spans="1:23" ht="13.5" customHeight="1">
      <c r="A483" s="6"/>
      <c r="B483" s="37">
        <v>2028</v>
      </c>
      <c r="C483" s="37"/>
      <c r="D483" s="37"/>
      <c r="E483" s="35" t="s">
        <v>1009</v>
      </c>
      <c r="F483" s="35"/>
      <c r="G483" s="33" t="s">
        <v>393</v>
      </c>
      <c r="H483" s="33"/>
      <c r="I483" s="33"/>
      <c r="J483" s="33"/>
      <c r="K483" s="9">
        <v>35853</v>
      </c>
      <c r="L483" s="11">
        <v>0</v>
      </c>
      <c r="M483" s="13">
        <v>7365420</v>
      </c>
      <c r="N483" s="24">
        <v>5872500</v>
      </c>
      <c r="O483" s="24"/>
      <c r="P483" s="31">
        <v>0</v>
      </c>
      <c r="Q483" s="31"/>
      <c r="R483" s="31">
        <v>1492920</v>
      </c>
      <c r="S483" s="31"/>
      <c r="T483" s="24">
        <v>1492920</v>
      </c>
      <c r="U483" s="24"/>
      <c r="V483" s="24"/>
      <c r="W483" s="24"/>
    </row>
    <row r="484" spans="1:23" ht="13.5" customHeight="1">
      <c r="A484" s="6"/>
      <c r="B484" s="37">
        <v>2037</v>
      </c>
      <c r="C484" s="37"/>
      <c r="D484" s="37"/>
      <c r="E484" s="35" t="s">
        <v>1010</v>
      </c>
      <c r="F484" s="35"/>
      <c r="G484" s="33" t="s">
        <v>87</v>
      </c>
      <c r="H484" s="33"/>
      <c r="I484" s="33"/>
      <c r="J484" s="33"/>
      <c r="K484" s="9">
        <v>36070</v>
      </c>
      <c r="L484" s="11">
        <v>0</v>
      </c>
      <c r="M484" s="13">
        <v>5298300</v>
      </c>
      <c r="N484" s="24">
        <v>4280400</v>
      </c>
      <c r="O484" s="24"/>
      <c r="P484" s="31">
        <v>0</v>
      </c>
      <c r="Q484" s="31"/>
      <c r="R484" s="31">
        <v>1017900</v>
      </c>
      <c r="S484" s="31"/>
      <c r="T484" s="24">
        <v>1017900</v>
      </c>
      <c r="U484" s="24"/>
      <c r="V484" s="24"/>
      <c r="W484" s="24"/>
    </row>
    <row r="485" spans="1:23" ht="13.5" customHeight="1">
      <c r="A485" s="6"/>
      <c r="B485" s="37">
        <v>2038</v>
      </c>
      <c r="C485" s="37"/>
      <c r="D485" s="37"/>
      <c r="E485" s="35" t="s">
        <v>1011</v>
      </c>
      <c r="F485" s="35"/>
      <c r="G485" s="33" t="s">
        <v>88</v>
      </c>
      <c r="H485" s="33"/>
      <c r="I485" s="33"/>
      <c r="J485" s="33"/>
      <c r="K485" s="9">
        <v>36158</v>
      </c>
      <c r="L485" s="11">
        <v>0</v>
      </c>
      <c r="M485" s="13">
        <v>5037300</v>
      </c>
      <c r="N485" s="24">
        <v>4019400</v>
      </c>
      <c r="O485" s="24"/>
      <c r="P485" s="31">
        <v>0</v>
      </c>
      <c r="Q485" s="31"/>
      <c r="R485" s="31">
        <v>1017900</v>
      </c>
      <c r="S485" s="31"/>
      <c r="T485" s="24">
        <v>1017900</v>
      </c>
      <c r="U485" s="24"/>
      <c r="V485" s="24"/>
      <c r="W485" s="24"/>
    </row>
    <row r="486" spans="1:23" ht="14.25" customHeight="1">
      <c r="A486" s="6"/>
      <c r="B486" s="37">
        <v>2040</v>
      </c>
      <c r="C486" s="37"/>
      <c r="D486" s="37"/>
      <c r="E486" s="35" t="s">
        <v>1012</v>
      </c>
      <c r="F486" s="35"/>
      <c r="G486" s="33" t="s">
        <v>89</v>
      </c>
      <c r="H486" s="33"/>
      <c r="I486" s="33"/>
      <c r="J486" s="33"/>
      <c r="K486" s="9">
        <v>35678</v>
      </c>
      <c r="L486" s="11">
        <v>0</v>
      </c>
      <c r="M486" s="13">
        <v>4541400</v>
      </c>
      <c r="N486" s="24">
        <v>0</v>
      </c>
      <c r="O486" s="24"/>
      <c r="P486" s="31">
        <v>0</v>
      </c>
      <c r="Q486" s="31"/>
      <c r="R486" s="31">
        <v>4541400</v>
      </c>
      <c r="S486" s="31"/>
      <c r="T486" s="24">
        <v>4541400</v>
      </c>
      <c r="U486" s="24"/>
      <c r="V486" s="24"/>
      <c r="W486" s="24"/>
    </row>
    <row r="487" spans="1:23" ht="13.5" customHeight="1">
      <c r="A487" s="6"/>
      <c r="B487" s="37">
        <v>2051</v>
      </c>
      <c r="C487" s="37"/>
      <c r="D487" s="37"/>
      <c r="E487" s="35" t="s">
        <v>1013</v>
      </c>
      <c r="F487" s="35"/>
      <c r="G487" s="33" t="s">
        <v>90</v>
      </c>
      <c r="H487" s="33"/>
      <c r="I487" s="33"/>
      <c r="J487" s="33"/>
      <c r="K487" s="9">
        <v>35972</v>
      </c>
      <c r="L487" s="11">
        <v>-196710</v>
      </c>
      <c r="M487" s="13">
        <v>5637600</v>
      </c>
      <c r="N487" s="24">
        <v>4280400</v>
      </c>
      <c r="O487" s="24"/>
      <c r="P487" s="31">
        <v>0</v>
      </c>
      <c r="Q487" s="31"/>
      <c r="R487" s="31">
        <v>1357200</v>
      </c>
      <c r="S487" s="31"/>
      <c r="T487" s="24">
        <v>1160490</v>
      </c>
      <c r="U487" s="24"/>
      <c r="V487" s="24"/>
      <c r="W487" s="24"/>
    </row>
    <row r="488" spans="1:23" ht="13.5" customHeight="1">
      <c r="A488" s="6"/>
      <c r="B488" s="37">
        <v>2053</v>
      </c>
      <c r="C488" s="37"/>
      <c r="D488" s="37"/>
      <c r="E488" s="35" t="s">
        <v>1014</v>
      </c>
      <c r="F488" s="35"/>
      <c r="G488" s="33" t="s">
        <v>91</v>
      </c>
      <c r="H488" s="33"/>
      <c r="I488" s="33"/>
      <c r="J488" s="33"/>
      <c r="K488" s="9">
        <v>36035</v>
      </c>
      <c r="L488" s="11">
        <v>0</v>
      </c>
      <c r="M488" s="13">
        <v>5637600</v>
      </c>
      <c r="N488" s="24">
        <v>4280400</v>
      </c>
      <c r="O488" s="24"/>
      <c r="P488" s="31">
        <v>0</v>
      </c>
      <c r="Q488" s="31"/>
      <c r="R488" s="31">
        <v>1357200</v>
      </c>
      <c r="S488" s="31"/>
      <c r="T488" s="24">
        <v>1357200</v>
      </c>
      <c r="U488" s="24"/>
      <c r="V488" s="24"/>
      <c r="W488" s="24"/>
    </row>
    <row r="489" spans="1:23" ht="14.25" customHeight="1">
      <c r="A489" s="6"/>
      <c r="B489" s="37">
        <v>2054</v>
      </c>
      <c r="C489" s="37"/>
      <c r="D489" s="37"/>
      <c r="E489" s="35" t="s">
        <v>1015</v>
      </c>
      <c r="F489" s="35"/>
      <c r="G489" s="33" t="s">
        <v>92</v>
      </c>
      <c r="H489" s="33"/>
      <c r="I489" s="33"/>
      <c r="J489" s="33"/>
      <c r="K489" s="9">
        <v>35697</v>
      </c>
      <c r="L489" s="11">
        <v>-3486630</v>
      </c>
      <c r="M489" s="13">
        <v>1879200</v>
      </c>
      <c r="N489" s="24">
        <v>522000</v>
      </c>
      <c r="O489" s="24"/>
      <c r="P489" s="31">
        <v>0</v>
      </c>
      <c r="Q489" s="31"/>
      <c r="R489" s="31">
        <v>1357200</v>
      </c>
      <c r="S489" s="31"/>
      <c r="T489" s="24">
        <v>-2129430</v>
      </c>
      <c r="U489" s="24"/>
      <c r="V489" s="24"/>
      <c r="W489" s="24"/>
    </row>
    <row r="490" spans="1:23" ht="18" customHeight="1">
      <c r="A490" s="6"/>
      <c r="B490" s="39" t="s">
        <v>531</v>
      </c>
      <c r="C490" s="39"/>
      <c r="D490" s="39"/>
      <c r="E490" s="34" t="s">
        <v>1016</v>
      </c>
      <c r="F490" s="34"/>
      <c r="G490" s="34"/>
      <c r="H490" s="27" t="s">
        <v>142</v>
      </c>
      <c r="I490" s="27"/>
      <c r="J490" s="27"/>
      <c r="K490" s="8">
        <v>55</v>
      </c>
      <c r="L490" s="11">
        <v>1938408</v>
      </c>
      <c r="M490" s="12">
        <v>309603417</v>
      </c>
      <c r="N490" s="30">
        <v>237272080</v>
      </c>
      <c r="O490" s="30"/>
      <c r="P490" s="31">
        <v>0</v>
      </c>
      <c r="Q490" s="31"/>
      <c r="R490" s="31">
        <f>SUM(R491:S509)</f>
        <v>61421577</v>
      </c>
      <c r="S490" s="31"/>
      <c r="T490" s="30">
        <v>71764145</v>
      </c>
      <c r="U490" s="30"/>
      <c r="V490" s="27"/>
      <c r="W490" s="27"/>
    </row>
    <row r="491" spans="1:23" ht="13.5" customHeight="1">
      <c r="A491" s="6"/>
      <c r="B491" s="37">
        <v>2056</v>
      </c>
      <c r="C491" s="37"/>
      <c r="D491" s="37"/>
      <c r="E491" s="35" t="s">
        <v>1017</v>
      </c>
      <c r="F491" s="35"/>
      <c r="G491" s="33" t="s">
        <v>93</v>
      </c>
      <c r="H491" s="33"/>
      <c r="I491" s="33"/>
      <c r="J491" s="33"/>
      <c r="K491" s="9">
        <v>35419</v>
      </c>
      <c r="L491" s="11">
        <v>-1</v>
      </c>
      <c r="M491" s="13">
        <v>6989579</v>
      </c>
      <c r="N491" s="24">
        <v>0</v>
      </c>
      <c r="O491" s="24"/>
      <c r="P491" s="31">
        <v>0</v>
      </c>
      <c r="Q491" s="31"/>
      <c r="R491" s="31">
        <v>4483979</v>
      </c>
      <c r="S491" s="31"/>
      <c r="T491" s="24">
        <v>4483978</v>
      </c>
      <c r="U491" s="24"/>
      <c r="V491" s="24"/>
      <c r="W491" s="24"/>
    </row>
    <row r="492" spans="1:23" ht="13.5" customHeight="1">
      <c r="A492" s="6"/>
      <c r="B492" s="37">
        <v>2057</v>
      </c>
      <c r="C492" s="37"/>
      <c r="D492" s="37"/>
      <c r="E492" s="35" t="s">
        <v>1018</v>
      </c>
      <c r="F492" s="35"/>
      <c r="G492" s="33" t="s">
        <v>94</v>
      </c>
      <c r="H492" s="33"/>
      <c r="I492" s="33"/>
      <c r="J492" s="33"/>
      <c r="K492" s="9">
        <v>35415</v>
      </c>
      <c r="L492" s="11">
        <v>772799</v>
      </c>
      <c r="M492" s="13">
        <v>8581678</v>
      </c>
      <c r="N492" s="24">
        <v>0</v>
      </c>
      <c r="O492" s="24"/>
      <c r="P492" s="31">
        <v>0</v>
      </c>
      <c r="Q492" s="31"/>
      <c r="R492" s="31">
        <v>8581678</v>
      </c>
      <c r="S492" s="31"/>
      <c r="T492" s="24">
        <v>9354477</v>
      </c>
      <c r="U492" s="24"/>
      <c r="V492" s="24"/>
      <c r="W492" s="24"/>
    </row>
    <row r="493" spans="1:23" ht="14.25" customHeight="1">
      <c r="A493" s="6"/>
      <c r="B493" s="37">
        <v>2058</v>
      </c>
      <c r="C493" s="37"/>
      <c r="D493" s="37"/>
      <c r="E493" s="35" t="s">
        <v>1019</v>
      </c>
      <c r="F493" s="35"/>
      <c r="G493" s="33" t="s">
        <v>95</v>
      </c>
      <c r="H493" s="33"/>
      <c r="I493" s="33"/>
      <c r="J493" s="33"/>
      <c r="K493" s="9">
        <v>34007</v>
      </c>
      <c r="L493" s="11">
        <v>0</v>
      </c>
      <c r="M493" s="13">
        <v>2427300</v>
      </c>
      <c r="N493" s="24">
        <v>0</v>
      </c>
      <c r="O493" s="24"/>
      <c r="P493" s="31">
        <v>0</v>
      </c>
      <c r="Q493" s="31"/>
      <c r="R493" s="31">
        <v>2427300</v>
      </c>
      <c r="S493" s="31"/>
      <c r="T493" s="24">
        <v>2427300</v>
      </c>
      <c r="U493" s="24"/>
      <c r="V493" s="24"/>
      <c r="W493" s="24"/>
    </row>
    <row r="494" spans="1:23" ht="13.5" customHeight="1">
      <c r="A494" s="6"/>
      <c r="B494" s="37">
        <v>2059</v>
      </c>
      <c r="C494" s="37"/>
      <c r="D494" s="37"/>
      <c r="E494" s="35" t="s">
        <v>1020</v>
      </c>
      <c r="F494" s="35"/>
      <c r="G494" s="33" t="s">
        <v>96</v>
      </c>
      <c r="H494" s="33"/>
      <c r="I494" s="33"/>
      <c r="J494" s="33"/>
      <c r="K494" s="9">
        <v>34868</v>
      </c>
      <c r="L494" s="11">
        <v>205370</v>
      </c>
      <c r="M494" s="13">
        <v>9343800</v>
      </c>
      <c r="N494" s="24">
        <v>0</v>
      </c>
      <c r="O494" s="24"/>
      <c r="P494" s="31">
        <v>0</v>
      </c>
      <c r="Q494" s="31"/>
      <c r="R494" s="31">
        <v>9343800</v>
      </c>
      <c r="S494" s="31"/>
      <c r="T494" s="24">
        <v>9549170</v>
      </c>
      <c r="U494" s="24"/>
      <c r="V494" s="24"/>
      <c r="W494" s="24"/>
    </row>
    <row r="495" spans="1:23" ht="13.5" customHeight="1">
      <c r="A495" s="6"/>
      <c r="B495" s="37">
        <v>2060</v>
      </c>
      <c r="C495" s="37"/>
      <c r="D495" s="37"/>
      <c r="E495" s="35" t="s">
        <v>1021</v>
      </c>
      <c r="F495" s="35"/>
      <c r="G495" s="33" t="s">
        <v>97</v>
      </c>
      <c r="H495" s="33"/>
      <c r="I495" s="33"/>
      <c r="J495" s="33"/>
      <c r="K495" s="9">
        <v>36122</v>
      </c>
      <c r="L495" s="11">
        <v>0</v>
      </c>
      <c r="M495" s="13">
        <v>6498900</v>
      </c>
      <c r="N495" s="24">
        <v>0</v>
      </c>
      <c r="O495" s="24"/>
      <c r="P495" s="31">
        <v>0</v>
      </c>
      <c r="Q495" s="31"/>
      <c r="R495" s="31">
        <v>6498900</v>
      </c>
      <c r="S495" s="31"/>
      <c r="T495" s="24">
        <v>6498900</v>
      </c>
      <c r="U495" s="24"/>
      <c r="V495" s="24"/>
      <c r="W495" s="24"/>
    </row>
    <row r="496" spans="1:23" ht="13.5" customHeight="1">
      <c r="A496" s="6"/>
      <c r="B496" s="37">
        <v>2062</v>
      </c>
      <c r="C496" s="37"/>
      <c r="D496" s="37"/>
      <c r="E496" s="35" t="s">
        <v>1022</v>
      </c>
      <c r="F496" s="35"/>
      <c r="G496" s="33" t="s">
        <v>189</v>
      </c>
      <c r="H496" s="33"/>
      <c r="I496" s="33"/>
      <c r="J496" s="33"/>
      <c r="K496" s="9">
        <v>35974</v>
      </c>
      <c r="L496" s="11">
        <v>-1144710</v>
      </c>
      <c r="M496" s="13">
        <v>5585400</v>
      </c>
      <c r="N496" s="24">
        <v>4440690</v>
      </c>
      <c r="O496" s="24"/>
      <c r="P496" s="31">
        <v>0</v>
      </c>
      <c r="Q496" s="31"/>
      <c r="R496" s="31">
        <v>1144710</v>
      </c>
      <c r="S496" s="31"/>
      <c r="T496" s="24">
        <v>0</v>
      </c>
      <c r="U496" s="24"/>
      <c r="V496" s="24"/>
      <c r="W496" s="24"/>
    </row>
    <row r="497" spans="1:23" ht="13.5" customHeight="1">
      <c r="A497" s="6"/>
      <c r="B497" s="37">
        <v>2064</v>
      </c>
      <c r="C497" s="37"/>
      <c r="D497" s="37"/>
      <c r="E497" s="35" t="s">
        <v>1023</v>
      </c>
      <c r="F497" s="35"/>
      <c r="G497" s="33" t="s">
        <v>98</v>
      </c>
      <c r="H497" s="33"/>
      <c r="I497" s="33"/>
      <c r="J497" s="33"/>
      <c r="K497" s="9">
        <v>36128</v>
      </c>
      <c r="L497" s="11">
        <v>0</v>
      </c>
      <c r="M497" s="13">
        <v>4437000</v>
      </c>
      <c r="N497" s="24">
        <v>0</v>
      </c>
      <c r="O497" s="24"/>
      <c r="P497" s="31">
        <v>0</v>
      </c>
      <c r="Q497" s="31"/>
      <c r="R497" s="31">
        <v>4437000</v>
      </c>
      <c r="S497" s="31"/>
      <c r="T497" s="24">
        <v>4437000</v>
      </c>
      <c r="U497" s="24"/>
      <c r="V497" s="24"/>
      <c r="W497" s="24"/>
    </row>
    <row r="498" spans="1:23" ht="14.25" customHeight="1">
      <c r="A498" s="6"/>
      <c r="B498" s="37">
        <v>2068</v>
      </c>
      <c r="C498" s="37"/>
      <c r="D498" s="37"/>
      <c r="E498" s="35" t="s">
        <v>1024</v>
      </c>
      <c r="F498" s="35"/>
      <c r="G498" s="33" t="s">
        <v>99</v>
      </c>
      <c r="H498" s="33"/>
      <c r="I498" s="33"/>
      <c r="J498" s="33"/>
      <c r="K498" s="9">
        <v>35840</v>
      </c>
      <c r="L498" s="11">
        <v>0</v>
      </c>
      <c r="M498" s="13">
        <v>5298300</v>
      </c>
      <c r="N498" s="24">
        <v>4280400</v>
      </c>
      <c r="O498" s="24"/>
      <c r="P498" s="31">
        <v>0</v>
      </c>
      <c r="Q498" s="31"/>
      <c r="R498" s="31">
        <v>1017900</v>
      </c>
      <c r="S498" s="31"/>
      <c r="T498" s="24">
        <v>1017900</v>
      </c>
      <c r="U498" s="24"/>
      <c r="V498" s="24"/>
      <c r="W498" s="24"/>
    </row>
    <row r="499" spans="1:23" ht="13.5" customHeight="1">
      <c r="A499" s="6"/>
      <c r="B499" s="37">
        <v>2069</v>
      </c>
      <c r="C499" s="37"/>
      <c r="D499" s="37"/>
      <c r="E499" s="35" t="s">
        <v>1025</v>
      </c>
      <c r="F499" s="35"/>
      <c r="G499" s="33" t="s">
        <v>100</v>
      </c>
      <c r="H499" s="33"/>
      <c r="I499" s="33"/>
      <c r="J499" s="33"/>
      <c r="K499" s="9">
        <v>36107</v>
      </c>
      <c r="L499" s="11">
        <v>8660</v>
      </c>
      <c r="M499" s="13">
        <v>7589880</v>
      </c>
      <c r="N499" s="24">
        <v>6368400</v>
      </c>
      <c r="O499" s="24"/>
      <c r="P499" s="31">
        <v>0</v>
      </c>
      <c r="Q499" s="31"/>
      <c r="R499" s="31">
        <v>1221480</v>
      </c>
      <c r="S499" s="31"/>
      <c r="T499" s="24">
        <v>1230140</v>
      </c>
      <c r="U499" s="24"/>
      <c r="V499" s="24"/>
      <c r="W499" s="24"/>
    </row>
    <row r="500" spans="1:23" ht="13.5" customHeight="1">
      <c r="A500" s="6"/>
      <c r="B500" s="37">
        <v>2080</v>
      </c>
      <c r="C500" s="37"/>
      <c r="D500" s="37"/>
      <c r="E500" s="35" t="s">
        <v>1026</v>
      </c>
      <c r="F500" s="35"/>
      <c r="G500" s="33" t="s">
        <v>101</v>
      </c>
      <c r="H500" s="33"/>
      <c r="I500" s="33"/>
      <c r="J500" s="33"/>
      <c r="K500" s="9">
        <v>35841</v>
      </c>
      <c r="L500" s="11">
        <v>-1144710</v>
      </c>
      <c r="M500" s="13">
        <v>5846400</v>
      </c>
      <c r="N500" s="24">
        <v>4701690</v>
      </c>
      <c r="O500" s="24"/>
      <c r="P500" s="31">
        <v>0</v>
      </c>
      <c r="Q500" s="31"/>
      <c r="R500" s="31">
        <v>1144710</v>
      </c>
      <c r="S500" s="31"/>
      <c r="T500" s="24">
        <v>0</v>
      </c>
      <c r="U500" s="24"/>
      <c r="V500" s="24"/>
      <c r="W500" s="24"/>
    </row>
    <row r="501" spans="1:23" ht="13.5" customHeight="1">
      <c r="A501" s="6"/>
      <c r="B501" s="37">
        <v>2081</v>
      </c>
      <c r="C501" s="37"/>
      <c r="D501" s="37"/>
      <c r="E501" s="35" t="s">
        <v>1027</v>
      </c>
      <c r="F501" s="35"/>
      <c r="G501" s="33" t="s">
        <v>102</v>
      </c>
      <c r="H501" s="33"/>
      <c r="I501" s="33"/>
      <c r="J501" s="33"/>
      <c r="K501" s="9">
        <v>35910</v>
      </c>
      <c r="L501" s="11">
        <v>-196710</v>
      </c>
      <c r="M501" s="13">
        <v>6498900</v>
      </c>
      <c r="N501" s="24">
        <v>4802400</v>
      </c>
      <c r="O501" s="24"/>
      <c r="P501" s="31">
        <v>0</v>
      </c>
      <c r="Q501" s="31"/>
      <c r="R501" s="31">
        <v>1696500</v>
      </c>
      <c r="S501" s="31"/>
      <c r="T501" s="24">
        <v>1499790</v>
      </c>
      <c r="U501" s="24"/>
      <c r="V501" s="24"/>
      <c r="W501" s="24"/>
    </row>
    <row r="502" spans="1:23" ht="13.5" customHeight="1">
      <c r="A502" s="6"/>
      <c r="B502" s="37">
        <v>2084</v>
      </c>
      <c r="C502" s="37"/>
      <c r="D502" s="37"/>
      <c r="E502" s="35" t="s">
        <v>1028</v>
      </c>
      <c r="F502" s="35"/>
      <c r="G502" s="33" t="s">
        <v>103</v>
      </c>
      <c r="H502" s="33"/>
      <c r="I502" s="33"/>
      <c r="J502" s="33"/>
      <c r="K502" s="9">
        <v>36104</v>
      </c>
      <c r="L502" s="11">
        <v>0</v>
      </c>
      <c r="M502" s="13">
        <v>5220000</v>
      </c>
      <c r="N502" s="24">
        <v>0</v>
      </c>
      <c r="O502" s="24"/>
      <c r="P502" s="31">
        <v>0</v>
      </c>
      <c r="Q502" s="31"/>
      <c r="R502" s="31">
        <v>5220000</v>
      </c>
      <c r="S502" s="31"/>
      <c r="T502" s="24">
        <v>5220000</v>
      </c>
      <c r="U502" s="24"/>
      <c r="V502" s="24"/>
      <c r="W502" s="24"/>
    </row>
    <row r="503" spans="1:23" ht="13.5" customHeight="1">
      <c r="A503" s="6"/>
      <c r="B503" s="37">
        <v>2085</v>
      </c>
      <c r="C503" s="37"/>
      <c r="D503" s="37"/>
      <c r="E503" s="35" t="s">
        <v>1029</v>
      </c>
      <c r="F503" s="35"/>
      <c r="G503" s="33" t="s">
        <v>104</v>
      </c>
      <c r="H503" s="33"/>
      <c r="I503" s="33"/>
      <c r="J503" s="33"/>
      <c r="K503" s="9">
        <v>35671</v>
      </c>
      <c r="L503" s="11">
        <v>0</v>
      </c>
      <c r="M503" s="13">
        <v>6806880</v>
      </c>
      <c r="N503" s="24">
        <v>5585400</v>
      </c>
      <c r="O503" s="24"/>
      <c r="P503" s="31">
        <v>0</v>
      </c>
      <c r="Q503" s="31"/>
      <c r="R503" s="31">
        <v>1221480</v>
      </c>
      <c r="S503" s="31"/>
      <c r="T503" s="24">
        <v>1221480</v>
      </c>
      <c r="U503" s="24"/>
      <c r="V503" s="24"/>
      <c r="W503" s="24"/>
    </row>
    <row r="504" spans="1:23" ht="14.25" customHeight="1">
      <c r="A504" s="6"/>
      <c r="B504" s="37">
        <v>2086</v>
      </c>
      <c r="C504" s="37"/>
      <c r="D504" s="37"/>
      <c r="E504" s="35" t="s">
        <v>1030</v>
      </c>
      <c r="F504" s="35"/>
      <c r="G504" s="33" t="s">
        <v>105</v>
      </c>
      <c r="H504" s="33"/>
      <c r="I504" s="33"/>
      <c r="J504" s="33"/>
      <c r="K504" s="9">
        <v>36080</v>
      </c>
      <c r="L504" s="11">
        <v>0</v>
      </c>
      <c r="M504" s="13">
        <v>8111880</v>
      </c>
      <c r="N504" s="24">
        <v>6890400</v>
      </c>
      <c r="O504" s="24"/>
      <c r="P504" s="31">
        <v>0</v>
      </c>
      <c r="Q504" s="31"/>
      <c r="R504" s="31">
        <v>1221480</v>
      </c>
      <c r="S504" s="31"/>
      <c r="T504" s="24">
        <v>1221480</v>
      </c>
      <c r="U504" s="24"/>
      <c r="V504" s="24"/>
      <c r="W504" s="24"/>
    </row>
    <row r="505" spans="1:23" ht="13.5" customHeight="1">
      <c r="A505" s="6"/>
      <c r="B505" s="37">
        <v>2088</v>
      </c>
      <c r="C505" s="37"/>
      <c r="D505" s="37"/>
      <c r="E505" s="35" t="s">
        <v>1031</v>
      </c>
      <c r="F505" s="35"/>
      <c r="G505" s="33" t="s">
        <v>106</v>
      </c>
      <c r="H505" s="33"/>
      <c r="I505" s="33"/>
      <c r="J505" s="33"/>
      <c r="K505" s="9">
        <v>36104</v>
      </c>
      <c r="L505" s="11">
        <v>0</v>
      </c>
      <c r="M505" s="13">
        <v>6598080</v>
      </c>
      <c r="N505" s="24">
        <v>4698000</v>
      </c>
      <c r="O505" s="24"/>
      <c r="P505" s="31">
        <v>0</v>
      </c>
      <c r="Q505" s="31"/>
      <c r="R505" s="31">
        <v>1900080</v>
      </c>
      <c r="S505" s="31"/>
      <c r="T505" s="24">
        <v>1900080</v>
      </c>
      <c r="U505" s="24"/>
      <c r="V505" s="24"/>
      <c r="W505" s="24"/>
    </row>
    <row r="506" spans="1:23" ht="13.5" customHeight="1">
      <c r="A506" s="6"/>
      <c r="B506" s="37">
        <v>2096</v>
      </c>
      <c r="C506" s="37"/>
      <c r="D506" s="37"/>
      <c r="E506" s="35" t="s">
        <v>1032</v>
      </c>
      <c r="F506" s="35"/>
      <c r="G506" s="33" t="s">
        <v>107</v>
      </c>
      <c r="H506" s="33"/>
      <c r="I506" s="33"/>
      <c r="J506" s="33"/>
      <c r="K506" s="9">
        <v>35166</v>
      </c>
      <c r="L506" s="11">
        <v>-196710</v>
      </c>
      <c r="M506" s="13">
        <v>6206580</v>
      </c>
      <c r="N506" s="24">
        <v>4306500</v>
      </c>
      <c r="O506" s="24"/>
      <c r="P506" s="31">
        <v>0</v>
      </c>
      <c r="Q506" s="31"/>
      <c r="R506" s="31">
        <v>1900080</v>
      </c>
      <c r="S506" s="31"/>
      <c r="T506" s="24">
        <v>1703370</v>
      </c>
      <c r="U506" s="24"/>
      <c r="V506" s="24"/>
      <c r="W506" s="24"/>
    </row>
    <row r="507" spans="1:23" ht="14.25" customHeight="1">
      <c r="A507" s="6"/>
      <c r="B507" s="37">
        <v>2097</v>
      </c>
      <c r="C507" s="37"/>
      <c r="D507" s="37"/>
      <c r="E507" s="35" t="s">
        <v>1033</v>
      </c>
      <c r="F507" s="35"/>
      <c r="G507" s="33" t="s">
        <v>108</v>
      </c>
      <c r="H507" s="33"/>
      <c r="I507" s="33"/>
      <c r="J507" s="33"/>
      <c r="K507" s="9">
        <v>35980</v>
      </c>
      <c r="L507" s="11">
        <v>0</v>
      </c>
      <c r="M507" s="13">
        <v>6864300</v>
      </c>
      <c r="N507" s="24">
        <v>5846400</v>
      </c>
      <c r="O507" s="24"/>
      <c r="P507" s="31">
        <v>0</v>
      </c>
      <c r="Q507" s="31"/>
      <c r="R507" s="31">
        <v>1017900</v>
      </c>
      <c r="S507" s="31"/>
      <c r="T507" s="24">
        <v>1017900</v>
      </c>
      <c r="U507" s="24"/>
      <c r="V507" s="24"/>
      <c r="W507" s="24"/>
    </row>
    <row r="508" spans="1:23" ht="13.5" customHeight="1">
      <c r="A508" s="6"/>
      <c r="B508" s="37">
        <v>2098</v>
      </c>
      <c r="C508" s="37"/>
      <c r="D508" s="37"/>
      <c r="E508" s="35" t="s">
        <v>1034</v>
      </c>
      <c r="F508" s="35"/>
      <c r="G508" s="33" t="s">
        <v>292</v>
      </c>
      <c r="H508" s="33"/>
      <c r="I508" s="33"/>
      <c r="J508" s="33"/>
      <c r="K508" s="9">
        <v>36088</v>
      </c>
      <c r="L508" s="11">
        <v>770640</v>
      </c>
      <c r="M508" s="13">
        <v>6681600</v>
      </c>
      <c r="N508" s="24">
        <v>5324400</v>
      </c>
      <c r="O508" s="24"/>
      <c r="P508" s="31">
        <v>0</v>
      </c>
      <c r="Q508" s="31"/>
      <c r="R508" s="31">
        <v>1357200</v>
      </c>
      <c r="S508" s="31"/>
      <c r="T508" s="24">
        <v>2127840</v>
      </c>
      <c r="U508" s="24"/>
      <c r="V508" s="24"/>
      <c r="W508" s="24"/>
    </row>
    <row r="509" spans="1:23" ht="13.5" customHeight="1">
      <c r="A509" s="6"/>
      <c r="B509" s="37">
        <v>2101</v>
      </c>
      <c r="C509" s="37"/>
      <c r="D509" s="37"/>
      <c r="E509" s="35" t="s">
        <v>1035</v>
      </c>
      <c r="F509" s="35"/>
      <c r="G509" s="33" t="s">
        <v>109</v>
      </c>
      <c r="H509" s="33"/>
      <c r="I509" s="33"/>
      <c r="J509" s="33"/>
      <c r="K509" s="9">
        <v>35733</v>
      </c>
      <c r="L509" s="11">
        <v>0</v>
      </c>
      <c r="M509" s="13">
        <v>5585400</v>
      </c>
      <c r="N509" s="24">
        <v>0</v>
      </c>
      <c r="O509" s="24"/>
      <c r="P509" s="31">
        <v>0</v>
      </c>
      <c r="Q509" s="31"/>
      <c r="R509" s="31">
        <v>5585400</v>
      </c>
      <c r="S509" s="31"/>
      <c r="T509" s="24">
        <v>5585400</v>
      </c>
      <c r="U509" s="24"/>
      <c r="V509" s="24"/>
      <c r="W509" s="24"/>
    </row>
    <row r="510" spans="1:23" ht="18" customHeight="1">
      <c r="A510" s="6"/>
      <c r="B510" s="39" t="s">
        <v>531</v>
      </c>
      <c r="C510" s="39"/>
      <c r="D510" s="39"/>
      <c r="E510" s="34" t="s">
        <v>1036</v>
      </c>
      <c r="F510" s="34"/>
      <c r="G510" s="34"/>
      <c r="H510" s="27" t="s">
        <v>142</v>
      </c>
      <c r="I510" s="27"/>
      <c r="J510" s="27"/>
      <c r="K510" s="8">
        <v>57</v>
      </c>
      <c r="L510" s="11">
        <v>10263990</v>
      </c>
      <c r="M510" s="12">
        <v>312119460</v>
      </c>
      <c r="N510" s="30">
        <v>252628890</v>
      </c>
      <c r="O510" s="30"/>
      <c r="P510" s="31">
        <v>0</v>
      </c>
      <c r="Q510" s="31"/>
      <c r="R510" s="31">
        <f>SUM(R511:S529)</f>
        <v>40487850</v>
      </c>
      <c r="S510" s="31"/>
      <c r="T510" s="30">
        <v>58066980</v>
      </c>
      <c r="U510" s="30"/>
      <c r="V510" s="27"/>
      <c r="W510" s="27"/>
    </row>
    <row r="511" spans="1:23" ht="13.5" customHeight="1">
      <c r="A511" s="6"/>
      <c r="B511" s="37">
        <v>2110</v>
      </c>
      <c r="C511" s="37"/>
      <c r="D511" s="37"/>
      <c r="E511" s="35" t="s">
        <v>1037</v>
      </c>
      <c r="F511" s="35"/>
      <c r="G511" s="33" t="s">
        <v>110</v>
      </c>
      <c r="H511" s="33"/>
      <c r="I511" s="33"/>
      <c r="J511" s="33"/>
      <c r="K511" s="9">
        <v>35601</v>
      </c>
      <c r="L511" s="11">
        <v>0</v>
      </c>
      <c r="M511" s="13">
        <v>5846400</v>
      </c>
      <c r="N511" s="24">
        <v>0</v>
      </c>
      <c r="O511" s="24"/>
      <c r="P511" s="31">
        <v>0</v>
      </c>
      <c r="Q511" s="31"/>
      <c r="R511" s="31">
        <v>1696500</v>
      </c>
      <c r="S511" s="31"/>
      <c r="T511" s="24">
        <v>1696500</v>
      </c>
      <c r="U511" s="24"/>
      <c r="V511" s="24"/>
      <c r="W511" s="24"/>
    </row>
    <row r="512" spans="1:23" ht="14.25" customHeight="1">
      <c r="A512" s="6"/>
      <c r="B512" s="37">
        <v>2111</v>
      </c>
      <c r="C512" s="37"/>
      <c r="D512" s="37"/>
      <c r="E512" s="35" t="s">
        <v>1038</v>
      </c>
      <c r="F512" s="35"/>
      <c r="G512" s="33" t="s">
        <v>424</v>
      </c>
      <c r="H512" s="33"/>
      <c r="I512" s="33"/>
      <c r="J512" s="33"/>
      <c r="K512" s="9">
        <v>35383</v>
      </c>
      <c r="L512" s="11">
        <v>0</v>
      </c>
      <c r="M512" s="13">
        <v>8613000</v>
      </c>
      <c r="N512" s="24">
        <v>6237900</v>
      </c>
      <c r="O512" s="24"/>
      <c r="P512" s="31">
        <v>0</v>
      </c>
      <c r="Q512" s="31"/>
      <c r="R512" s="31">
        <v>2375100</v>
      </c>
      <c r="S512" s="31"/>
      <c r="T512" s="24">
        <v>2375100</v>
      </c>
      <c r="U512" s="24"/>
      <c r="V512" s="24"/>
      <c r="W512" s="24"/>
    </row>
    <row r="513" spans="1:23" ht="13.5" customHeight="1">
      <c r="A513" s="6"/>
      <c r="B513" s="37">
        <v>2112</v>
      </c>
      <c r="C513" s="37"/>
      <c r="D513" s="37"/>
      <c r="E513" s="35" t="s">
        <v>1039</v>
      </c>
      <c r="F513" s="35"/>
      <c r="G513" s="33" t="s">
        <v>111</v>
      </c>
      <c r="H513" s="33"/>
      <c r="I513" s="33"/>
      <c r="J513" s="33"/>
      <c r="K513" s="9">
        <v>35605</v>
      </c>
      <c r="L513" s="11">
        <v>-2884950</v>
      </c>
      <c r="M513" s="13">
        <v>5136480</v>
      </c>
      <c r="N513" s="24">
        <v>3915000</v>
      </c>
      <c r="O513" s="24"/>
      <c r="P513" s="31">
        <v>0</v>
      </c>
      <c r="Q513" s="31"/>
      <c r="R513" s="31">
        <v>1221480</v>
      </c>
      <c r="S513" s="31"/>
      <c r="T513" s="24">
        <v>-1663470</v>
      </c>
      <c r="U513" s="24"/>
      <c r="V513" s="24"/>
      <c r="W513" s="24"/>
    </row>
    <row r="514" spans="1:23" ht="13.5" customHeight="1">
      <c r="A514" s="6"/>
      <c r="B514" s="37">
        <v>2114</v>
      </c>
      <c r="C514" s="37"/>
      <c r="D514" s="37"/>
      <c r="E514" s="35" t="s">
        <v>1040</v>
      </c>
      <c r="F514" s="35"/>
      <c r="G514" s="33" t="s">
        <v>112</v>
      </c>
      <c r="H514" s="33"/>
      <c r="I514" s="33"/>
      <c r="J514" s="33"/>
      <c r="K514" s="9">
        <v>35797</v>
      </c>
      <c r="L514" s="11">
        <v>-196710</v>
      </c>
      <c r="M514" s="13">
        <v>6159600</v>
      </c>
      <c r="N514" s="24">
        <v>4802400</v>
      </c>
      <c r="O514" s="24"/>
      <c r="P514" s="31">
        <v>0</v>
      </c>
      <c r="Q514" s="31"/>
      <c r="R514" s="31">
        <v>1357200</v>
      </c>
      <c r="S514" s="31"/>
      <c r="T514" s="24">
        <v>1160490</v>
      </c>
      <c r="U514" s="24"/>
      <c r="V514" s="24"/>
      <c r="W514" s="24"/>
    </row>
    <row r="515" spans="1:23" ht="14.25" customHeight="1">
      <c r="A515" s="6"/>
      <c r="B515" s="37">
        <v>2118</v>
      </c>
      <c r="C515" s="37"/>
      <c r="D515" s="37"/>
      <c r="E515" s="35" t="s">
        <v>1041</v>
      </c>
      <c r="F515" s="35"/>
      <c r="G515" s="33" t="s">
        <v>113</v>
      </c>
      <c r="H515" s="33"/>
      <c r="I515" s="33"/>
      <c r="J515" s="33"/>
      <c r="K515" s="9">
        <v>36003</v>
      </c>
      <c r="L515" s="11">
        <v>0</v>
      </c>
      <c r="M515" s="13">
        <v>6159600</v>
      </c>
      <c r="N515" s="24">
        <v>4802400</v>
      </c>
      <c r="O515" s="24"/>
      <c r="P515" s="31">
        <v>0</v>
      </c>
      <c r="Q515" s="31"/>
      <c r="R515" s="31">
        <v>1357200</v>
      </c>
      <c r="S515" s="31"/>
      <c r="T515" s="24">
        <v>1357200</v>
      </c>
      <c r="U515" s="24"/>
      <c r="V515" s="24"/>
      <c r="W515" s="24"/>
    </row>
    <row r="516" spans="1:23" ht="13.5" customHeight="1">
      <c r="A516" s="6"/>
      <c r="B516" s="37">
        <v>2119</v>
      </c>
      <c r="C516" s="37"/>
      <c r="D516" s="37"/>
      <c r="E516" s="35" t="s">
        <v>1042</v>
      </c>
      <c r="F516" s="35"/>
      <c r="G516" s="33" t="s">
        <v>423</v>
      </c>
      <c r="H516" s="33"/>
      <c r="I516" s="33"/>
      <c r="J516" s="33"/>
      <c r="K516" s="9">
        <v>36094</v>
      </c>
      <c r="L516" s="11">
        <v>-196710</v>
      </c>
      <c r="M516" s="13">
        <v>6159600</v>
      </c>
      <c r="N516" s="24">
        <v>4802400</v>
      </c>
      <c r="O516" s="24"/>
      <c r="P516" s="31">
        <v>0</v>
      </c>
      <c r="Q516" s="31"/>
      <c r="R516" s="31">
        <v>1357200</v>
      </c>
      <c r="S516" s="31"/>
      <c r="T516" s="24">
        <v>1160490</v>
      </c>
      <c r="U516" s="24"/>
      <c r="V516" s="24"/>
      <c r="W516" s="24"/>
    </row>
    <row r="517" spans="1:23" ht="13.5" customHeight="1">
      <c r="A517" s="6"/>
      <c r="B517" s="37">
        <v>2121</v>
      </c>
      <c r="C517" s="37"/>
      <c r="D517" s="37"/>
      <c r="E517" s="35" t="s">
        <v>1043</v>
      </c>
      <c r="F517" s="35"/>
      <c r="G517" s="33" t="s">
        <v>429</v>
      </c>
      <c r="H517" s="33"/>
      <c r="I517" s="33"/>
      <c r="J517" s="33"/>
      <c r="K517" s="9">
        <v>36035</v>
      </c>
      <c r="L517" s="11">
        <v>0</v>
      </c>
      <c r="M517" s="13">
        <v>5872500</v>
      </c>
      <c r="N517" s="24">
        <v>4176000</v>
      </c>
      <c r="O517" s="24"/>
      <c r="P517" s="31">
        <v>0</v>
      </c>
      <c r="Q517" s="31"/>
      <c r="R517" s="31">
        <v>1696500</v>
      </c>
      <c r="S517" s="31"/>
      <c r="T517" s="24">
        <v>1696500</v>
      </c>
      <c r="U517" s="24"/>
      <c r="V517" s="24"/>
      <c r="W517" s="24"/>
    </row>
    <row r="518" spans="1:23" ht="14.25" customHeight="1">
      <c r="A518" s="6"/>
      <c r="B518" s="37">
        <v>2122</v>
      </c>
      <c r="C518" s="37"/>
      <c r="D518" s="37"/>
      <c r="E518" s="35" t="s">
        <v>1044</v>
      </c>
      <c r="F518" s="35"/>
      <c r="G518" s="33" t="s">
        <v>237</v>
      </c>
      <c r="H518" s="33"/>
      <c r="I518" s="33"/>
      <c r="J518" s="33"/>
      <c r="K518" s="9">
        <v>36058</v>
      </c>
      <c r="L518" s="11">
        <v>-196710</v>
      </c>
      <c r="M518" s="13">
        <v>6159600</v>
      </c>
      <c r="N518" s="24">
        <v>4802400</v>
      </c>
      <c r="O518" s="24"/>
      <c r="P518" s="31">
        <v>0</v>
      </c>
      <c r="Q518" s="31"/>
      <c r="R518" s="31">
        <v>1357200</v>
      </c>
      <c r="S518" s="31"/>
      <c r="T518" s="24">
        <v>1160490</v>
      </c>
      <c r="U518" s="24"/>
      <c r="V518" s="24"/>
      <c r="W518" s="24"/>
    </row>
    <row r="519" spans="1:23" ht="13.5" customHeight="1">
      <c r="A519" s="6"/>
      <c r="B519" s="37">
        <v>2126</v>
      </c>
      <c r="C519" s="37"/>
      <c r="D519" s="37"/>
      <c r="E519" s="35" t="s">
        <v>155</v>
      </c>
      <c r="F519" s="35"/>
      <c r="G519" s="33" t="s">
        <v>340</v>
      </c>
      <c r="H519" s="33"/>
      <c r="I519" s="33"/>
      <c r="J519" s="33"/>
      <c r="K519" s="9">
        <v>36142</v>
      </c>
      <c r="L519" s="11">
        <v>6934770</v>
      </c>
      <c r="M519" s="13">
        <v>5428800</v>
      </c>
      <c r="N519" s="24">
        <v>0</v>
      </c>
      <c r="O519" s="24"/>
      <c r="P519" s="31">
        <v>0</v>
      </c>
      <c r="Q519" s="31"/>
      <c r="R519" s="31">
        <v>5428800</v>
      </c>
      <c r="S519" s="31"/>
      <c r="T519" s="24">
        <v>12363570</v>
      </c>
      <c r="U519" s="24"/>
      <c r="V519" s="24"/>
      <c r="W519" s="24"/>
    </row>
    <row r="520" spans="1:23" ht="13.5" customHeight="1">
      <c r="A520" s="6"/>
      <c r="B520" s="37">
        <v>2127</v>
      </c>
      <c r="C520" s="37"/>
      <c r="D520" s="37"/>
      <c r="E520" s="35" t="s">
        <v>156</v>
      </c>
      <c r="F520" s="35"/>
      <c r="G520" s="33" t="s">
        <v>114</v>
      </c>
      <c r="H520" s="33"/>
      <c r="I520" s="33"/>
      <c r="J520" s="33"/>
      <c r="K520" s="9">
        <v>35782</v>
      </c>
      <c r="L520" s="11">
        <v>-196710</v>
      </c>
      <c r="M520" s="13">
        <v>7725600</v>
      </c>
      <c r="N520" s="24">
        <v>6368400</v>
      </c>
      <c r="O520" s="24"/>
      <c r="P520" s="31">
        <v>0</v>
      </c>
      <c r="Q520" s="31"/>
      <c r="R520" s="31">
        <v>1357200</v>
      </c>
      <c r="S520" s="31"/>
      <c r="T520" s="24">
        <v>1160490</v>
      </c>
      <c r="U520" s="24"/>
      <c r="V520" s="24"/>
      <c r="W520" s="24"/>
    </row>
    <row r="521" spans="1:23" ht="14.25" customHeight="1">
      <c r="A521" s="6"/>
      <c r="B521" s="37">
        <v>2129</v>
      </c>
      <c r="C521" s="37"/>
      <c r="D521" s="37"/>
      <c r="E521" s="35" t="s">
        <v>157</v>
      </c>
      <c r="F521" s="35"/>
      <c r="G521" s="33" t="s">
        <v>115</v>
      </c>
      <c r="H521" s="33"/>
      <c r="I521" s="33"/>
      <c r="J521" s="33"/>
      <c r="K521" s="9">
        <v>36126</v>
      </c>
      <c r="L521" s="11">
        <v>-1144710</v>
      </c>
      <c r="M521" s="13">
        <v>7308000</v>
      </c>
      <c r="N521" s="24">
        <v>6163290</v>
      </c>
      <c r="O521" s="24"/>
      <c r="P521" s="31">
        <v>0</v>
      </c>
      <c r="Q521" s="31"/>
      <c r="R521" s="31">
        <v>1144710</v>
      </c>
      <c r="S521" s="31"/>
      <c r="T521" s="24">
        <v>0</v>
      </c>
      <c r="U521" s="24"/>
      <c r="V521" s="24"/>
      <c r="W521" s="24"/>
    </row>
    <row r="522" spans="1:23" ht="13.5" customHeight="1">
      <c r="A522" s="6"/>
      <c r="B522" s="37">
        <v>2131</v>
      </c>
      <c r="C522" s="37"/>
      <c r="D522" s="37"/>
      <c r="E522" s="35" t="s">
        <v>158</v>
      </c>
      <c r="F522" s="35"/>
      <c r="G522" s="33" t="s">
        <v>80</v>
      </c>
      <c r="H522" s="33"/>
      <c r="I522" s="33"/>
      <c r="J522" s="33"/>
      <c r="K522" s="9">
        <v>35851</v>
      </c>
      <c r="L522" s="11">
        <v>0</v>
      </c>
      <c r="M522" s="13">
        <v>6759900</v>
      </c>
      <c r="N522" s="24">
        <v>5063400</v>
      </c>
      <c r="O522" s="24"/>
      <c r="P522" s="31">
        <v>0</v>
      </c>
      <c r="Q522" s="31"/>
      <c r="R522" s="31">
        <v>1696500</v>
      </c>
      <c r="S522" s="31"/>
      <c r="T522" s="24">
        <v>1696500</v>
      </c>
      <c r="U522" s="24"/>
      <c r="V522" s="24"/>
      <c r="W522" s="24"/>
    </row>
    <row r="523" spans="1:23" ht="14.25" customHeight="1">
      <c r="A523" s="6"/>
      <c r="B523" s="37">
        <v>2133</v>
      </c>
      <c r="C523" s="37"/>
      <c r="D523" s="37"/>
      <c r="E523" s="35" t="s">
        <v>159</v>
      </c>
      <c r="F523" s="35"/>
      <c r="G523" s="33" t="s">
        <v>116</v>
      </c>
      <c r="H523" s="33"/>
      <c r="I523" s="33"/>
      <c r="J523" s="33"/>
      <c r="K523" s="9">
        <v>36050</v>
      </c>
      <c r="L523" s="11">
        <v>-196710</v>
      </c>
      <c r="M523" s="13">
        <v>6159600</v>
      </c>
      <c r="N523" s="24">
        <v>4802400</v>
      </c>
      <c r="O523" s="24"/>
      <c r="P523" s="31">
        <v>0</v>
      </c>
      <c r="Q523" s="31"/>
      <c r="R523" s="31">
        <v>1357200</v>
      </c>
      <c r="S523" s="31"/>
      <c r="T523" s="24">
        <v>1160490</v>
      </c>
      <c r="U523" s="24"/>
      <c r="V523" s="24"/>
      <c r="W523" s="24"/>
    </row>
    <row r="524" spans="1:23" ht="13.5" customHeight="1">
      <c r="A524" s="6"/>
      <c r="B524" s="37">
        <v>2134</v>
      </c>
      <c r="C524" s="37"/>
      <c r="D524" s="37"/>
      <c r="E524" s="35" t="s">
        <v>160</v>
      </c>
      <c r="F524" s="35"/>
      <c r="G524" s="33" t="s">
        <v>117</v>
      </c>
      <c r="H524" s="33"/>
      <c r="I524" s="33"/>
      <c r="J524" s="33"/>
      <c r="K524" s="9">
        <v>36137</v>
      </c>
      <c r="L524" s="11">
        <v>-196710</v>
      </c>
      <c r="M524" s="13">
        <v>5715900</v>
      </c>
      <c r="N524" s="24">
        <v>0</v>
      </c>
      <c r="O524" s="24"/>
      <c r="P524" s="31">
        <v>0</v>
      </c>
      <c r="Q524" s="31"/>
      <c r="R524" s="31">
        <v>5715900</v>
      </c>
      <c r="S524" s="31"/>
      <c r="T524" s="24">
        <v>5519190</v>
      </c>
      <c r="U524" s="24"/>
      <c r="V524" s="24"/>
      <c r="W524" s="24"/>
    </row>
    <row r="525" spans="1:23" ht="13.5" customHeight="1">
      <c r="A525" s="6"/>
      <c r="B525" s="37">
        <v>2137</v>
      </c>
      <c r="C525" s="37"/>
      <c r="D525" s="37"/>
      <c r="E525" s="35" t="s">
        <v>161</v>
      </c>
      <c r="F525" s="35"/>
      <c r="G525" s="33" t="s">
        <v>118</v>
      </c>
      <c r="H525" s="33"/>
      <c r="I525" s="33"/>
      <c r="J525" s="33"/>
      <c r="K525" s="9">
        <v>35205</v>
      </c>
      <c r="L525" s="11">
        <v>0</v>
      </c>
      <c r="M525" s="13">
        <v>7850880</v>
      </c>
      <c r="N525" s="24">
        <v>6629400</v>
      </c>
      <c r="O525" s="24"/>
      <c r="P525" s="31">
        <v>0</v>
      </c>
      <c r="Q525" s="31"/>
      <c r="R525" s="31">
        <v>1221480</v>
      </c>
      <c r="S525" s="31"/>
      <c r="T525" s="24">
        <v>1221480</v>
      </c>
      <c r="U525" s="24"/>
      <c r="V525" s="24"/>
      <c r="W525" s="24"/>
    </row>
    <row r="526" spans="1:23" ht="14.25" customHeight="1">
      <c r="A526" s="6"/>
      <c r="B526" s="37">
        <v>2143</v>
      </c>
      <c r="C526" s="37"/>
      <c r="D526" s="37"/>
      <c r="E526" s="35" t="s">
        <v>162</v>
      </c>
      <c r="F526" s="35"/>
      <c r="G526" s="33" t="s">
        <v>119</v>
      </c>
      <c r="H526" s="33"/>
      <c r="I526" s="33"/>
      <c r="J526" s="33"/>
      <c r="K526" s="9">
        <v>35840</v>
      </c>
      <c r="L526" s="11">
        <v>3762660</v>
      </c>
      <c r="M526" s="13">
        <v>4176000</v>
      </c>
      <c r="N526" s="24">
        <v>0</v>
      </c>
      <c r="O526" s="24"/>
      <c r="P526" s="31">
        <v>0</v>
      </c>
      <c r="Q526" s="31"/>
      <c r="R526" s="31">
        <v>4176000</v>
      </c>
      <c r="S526" s="31"/>
      <c r="T526" s="24">
        <v>7938660</v>
      </c>
      <c r="U526" s="24"/>
      <c r="V526" s="24"/>
      <c r="W526" s="24"/>
    </row>
    <row r="527" spans="1:23" ht="14.25" customHeight="1">
      <c r="A527" s="6"/>
      <c r="B527" s="37">
        <v>2150</v>
      </c>
      <c r="C527" s="37"/>
      <c r="D527" s="37"/>
      <c r="E527" s="35" t="s">
        <v>163</v>
      </c>
      <c r="F527" s="35"/>
      <c r="G527" s="33" t="s">
        <v>120</v>
      </c>
      <c r="H527" s="33"/>
      <c r="I527" s="33"/>
      <c r="J527" s="33"/>
      <c r="K527" s="9">
        <v>35868</v>
      </c>
      <c r="L527" s="11">
        <v>-196710</v>
      </c>
      <c r="M527" s="13">
        <v>7913520</v>
      </c>
      <c r="N527" s="24">
        <v>5063400</v>
      </c>
      <c r="O527" s="24"/>
      <c r="P527" s="31">
        <v>0</v>
      </c>
      <c r="Q527" s="31"/>
      <c r="R527" s="31">
        <v>2850120</v>
      </c>
      <c r="S527" s="31"/>
      <c r="T527" s="24">
        <v>2653410</v>
      </c>
      <c r="U527" s="24"/>
      <c r="V527" s="24"/>
      <c r="W527" s="24"/>
    </row>
    <row r="528" spans="1:23" ht="13.5" customHeight="1">
      <c r="A528" s="6"/>
      <c r="B528" s="37">
        <v>2160</v>
      </c>
      <c r="C528" s="37"/>
      <c r="D528" s="37"/>
      <c r="E528" s="35" t="s">
        <v>164</v>
      </c>
      <c r="F528" s="35"/>
      <c r="G528" s="33" t="s">
        <v>121</v>
      </c>
      <c r="H528" s="33"/>
      <c r="I528" s="33"/>
      <c r="J528" s="33"/>
      <c r="K528" s="9">
        <v>35924</v>
      </c>
      <c r="L528" s="11">
        <v>0</v>
      </c>
      <c r="M528" s="13">
        <v>6023880</v>
      </c>
      <c r="N528" s="24">
        <v>4802400</v>
      </c>
      <c r="O528" s="24"/>
      <c r="P528" s="31">
        <v>0</v>
      </c>
      <c r="Q528" s="31"/>
      <c r="R528" s="31">
        <v>1221480</v>
      </c>
      <c r="S528" s="31"/>
      <c r="T528" s="24">
        <v>1221480</v>
      </c>
      <c r="U528" s="24"/>
      <c r="V528" s="24"/>
      <c r="W528" s="24"/>
    </row>
    <row r="529" spans="1:23" ht="14.25" customHeight="1">
      <c r="A529" s="6"/>
      <c r="B529" s="37">
        <v>2165</v>
      </c>
      <c r="C529" s="37"/>
      <c r="D529" s="37"/>
      <c r="E529" s="35" t="s">
        <v>165</v>
      </c>
      <c r="F529" s="35"/>
      <c r="G529" s="33" t="s">
        <v>450</v>
      </c>
      <c r="H529" s="33"/>
      <c r="I529" s="33"/>
      <c r="J529" s="33"/>
      <c r="K529" s="9">
        <v>35541</v>
      </c>
      <c r="L529" s="11">
        <v>305370</v>
      </c>
      <c r="M529" s="13">
        <v>1900080</v>
      </c>
      <c r="N529" s="24">
        <v>0</v>
      </c>
      <c r="O529" s="24"/>
      <c r="P529" s="31">
        <v>0</v>
      </c>
      <c r="Q529" s="31"/>
      <c r="R529" s="31">
        <v>1900080</v>
      </c>
      <c r="S529" s="31"/>
      <c r="T529" s="24">
        <v>2205450</v>
      </c>
      <c r="U529" s="24"/>
      <c r="V529" s="24"/>
      <c r="W529" s="24"/>
    </row>
    <row r="530" spans="1:23" ht="18" customHeight="1">
      <c r="A530" s="6"/>
      <c r="B530" s="39" t="s">
        <v>531</v>
      </c>
      <c r="C530" s="39"/>
      <c r="D530" s="39"/>
      <c r="E530" s="34" t="s">
        <v>166</v>
      </c>
      <c r="F530" s="34"/>
      <c r="G530" s="34"/>
      <c r="H530" s="27" t="s">
        <v>142</v>
      </c>
      <c r="I530" s="27"/>
      <c r="J530" s="27"/>
      <c r="K530" s="8">
        <v>70</v>
      </c>
      <c r="L530" s="11">
        <v>11746140</v>
      </c>
      <c r="M530" s="12">
        <v>389072700</v>
      </c>
      <c r="N530" s="30">
        <v>335204900</v>
      </c>
      <c r="O530" s="30"/>
      <c r="P530" s="31">
        <v>0</v>
      </c>
      <c r="Q530" s="31"/>
      <c r="R530" s="31">
        <f>SUM(R531:S551)</f>
        <v>43268580</v>
      </c>
      <c r="S530" s="31"/>
      <c r="T530" s="30">
        <v>54965140</v>
      </c>
      <c r="U530" s="30"/>
      <c r="V530" s="27"/>
      <c r="W530" s="27"/>
    </row>
    <row r="531" spans="1:23" ht="13.5" customHeight="1">
      <c r="A531" s="6"/>
      <c r="B531" s="37">
        <v>2167</v>
      </c>
      <c r="C531" s="37"/>
      <c r="D531" s="37"/>
      <c r="E531" s="35" t="s">
        <v>167</v>
      </c>
      <c r="F531" s="35"/>
      <c r="G531" s="33" t="s">
        <v>122</v>
      </c>
      <c r="H531" s="33"/>
      <c r="I531" s="33"/>
      <c r="J531" s="33"/>
      <c r="K531" s="9">
        <v>35256</v>
      </c>
      <c r="L531" s="11">
        <v>0</v>
      </c>
      <c r="M531" s="13">
        <v>6525000</v>
      </c>
      <c r="N531" s="24">
        <v>4828500</v>
      </c>
      <c r="O531" s="24"/>
      <c r="P531" s="31">
        <v>0</v>
      </c>
      <c r="Q531" s="31"/>
      <c r="R531" s="31">
        <v>1696500</v>
      </c>
      <c r="S531" s="31"/>
      <c r="T531" s="24">
        <v>1696500</v>
      </c>
      <c r="U531" s="24"/>
      <c r="V531" s="24"/>
      <c r="W531" s="24"/>
    </row>
    <row r="532" spans="1:23" ht="14.25" customHeight="1">
      <c r="A532" s="6"/>
      <c r="B532" s="37">
        <v>2168</v>
      </c>
      <c r="C532" s="37"/>
      <c r="D532" s="37"/>
      <c r="E532" s="35" t="s">
        <v>168</v>
      </c>
      <c r="F532" s="35"/>
      <c r="G532" s="33" t="s">
        <v>123</v>
      </c>
      <c r="H532" s="33"/>
      <c r="I532" s="33"/>
      <c r="J532" s="33"/>
      <c r="K532" s="9">
        <v>35232</v>
      </c>
      <c r="L532" s="11">
        <v>-120</v>
      </c>
      <c r="M532" s="13">
        <v>6290100</v>
      </c>
      <c r="N532" s="24">
        <v>5272200</v>
      </c>
      <c r="O532" s="24"/>
      <c r="P532" s="31">
        <v>0</v>
      </c>
      <c r="Q532" s="31"/>
      <c r="R532" s="31">
        <v>1017900</v>
      </c>
      <c r="S532" s="31"/>
      <c r="T532" s="24">
        <v>1017780</v>
      </c>
      <c r="U532" s="24"/>
      <c r="V532" s="24"/>
      <c r="W532" s="24"/>
    </row>
    <row r="533" spans="1:23" ht="13.5" customHeight="1">
      <c r="A533" s="6"/>
      <c r="B533" s="37">
        <v>2170</v>
      </c>
      <c r="C533" s="37"/>
      <c r="D533" s="37"/>
      <c r="E533" s="35" t="s">
        <v>169</v>
      </c>
      <c r="F533" s="35"/>
      <c r="G533" s="33" t="s">
        <v>124</v>
      </c>
      <c r="H533" s="33"/>
      <c r="I533" s="33"/>
      <c r="J533" s="33"/>
      <c r="K533" s="9">
        <v>35351</v>
      </c>
      <c r="L533" s="11">
        <v>0</v>
      </c>
      <c r="M533" s="13">
        <v>6629400</v>
      </c>
      <c r="N533" s="24">
        <v>5272200</v>
      </c>
      <c r="O533" s="24"/>
      <c r="P533" s="31">
        <v>0</v>
      </c>
      <c r="Q533" s="31"/>
      <c r="R533" s="31">
        <v>1357200</v>
      </c>
      <c r="S533" s="31"/>
      <c r="T533" s="24">
        <v>1357200</v>
      </c>
      <c r="U533" s="24"/>
      <c r="V533" s="24"/>
      <c r="W533" s="24"/>
    </row>
    <row r="534" spans="1:23" ht="14.25" customHeight="1">
      <c r="A534" s="6"/>
      <c r="B534" s="37">
        <v>2175</v>
      </c>
      <c r="C534" s="37"/>
      <c r="D534" s="37"/>
      <c r="E534" s="35" t="s">
        <v>170</v>
      </c>
      <c r="F534" s="35"/>
      <c r="G534" s="33" t="s">
        <v>125</v>
      </c>
      <c r="H534" s="33"/>
      <c r="I534" s="33"/>
      <c r="J534" s="33"/>
      <c r="K534" s="9">
        <v>35135</v>
      </c>
      <c r="L534" s="11">
        <v>0</v>
      </c>
      <c r="M534" s="13">
        <v>6399720</v>
      </c>
      <c r="N534" s="24">
        <v>4228200</v>
      </c>
      <c r="O534" s="24"/>
      <c r="P534" s="31">
        <v>0</v>
      </c>
      <c r="Q534" s="31"/>
      <c r="R534" s="31">
        <v>2171520</v>
      </c>
      <c r="S534" s="31"/>
      <c r="T534" s="24">
        <v>2171520</v>
      </c>
      <c r="U534" s="24"/>
      <c r="V534" s="24"/>
      <c r="W534" s="24"/>
    </row>
    <row r="535" spans="1:23" ht="13.5" customHeight="1">
      <c r="A535" s="6"/>
      <c r="B535" s="37">
        <v>2176</v>
      </c>
      <c r="C535" s="37"/>
      <c r="D535" s="37"/>
      <c r="E535" s="35" t="s">
        <v>171</v>
      </c>
      <c r="F535" s="35"/>
      <c r="G535" s="33" t="s">
        <v>126</v>
      </c>
      <c r="H535" s="33"/>
      <c r="I535" s="33"/>
      <c r="J535" s="33"/>
      <c r="K535" s="9">
        <v>34665</v>
      </c>
      <c r="L535" s="11">
        <v>0</v>
      </c>
      <c r="M535" s="13">
        <v>6368400</v>
      </c>
      <c r="N535" s="24">
        <v>5350500</v>
      </c>
      <c r="O535" s="24"/>
      <c r="P535" s="31">
        <v>0</v>
      </c>
      <c r="Q535" s="31"/>
      <c r="R535" s="31">
        <v>1017900</v>
      </c>
      <c r="S535" s="31"/>
      <c r="T535" s="24">
        <v>1017900</v>
      </c>
      <c r="U535" s="24"/>
      <c r="V535" s="24"/>
      <c r="W535" s="24"/>
    </row>
    <row r="536" spans="1:23" ht="13.5" customHeight="1">
      <c r="A536" s="6"/>
      <c r="B536" s="37">
        <v>2182</v>
      </c>
      <c r="C536" s="37"/>
      <c r="D536" s="37"/>
      <c r="E536" s="35" t="s">
        <v>172</v>
      </c>
      <c r="F536" s="35"/>
      <c r="G536" s="33" t="s">
        <v>127</v>
      </c>
      <c r="H536" s="33"/>
      <c r="I536" s="33"/>
      <c r="J536" s="33"/>
      <c r="K536" s="9">
        <v>35840</v>
      </c>
      <c r="L536" s="11">
        <v>-642200</v>
      </c>
      <c r="M536" s="13">
        <v>7621200</v>
      </c>
      <c r="N536" s="24">
        <v>5585400</v>
      </c>
      <c r="O536" s="24"/>
      <c r="P536" s="31">
        <v>0</v>
      </c>
      <c r="Q536" s="31"/>
      <c r="R536" s="31">
        <v>2035800</v>
      </c>
      <c r="S536" s="31"/>
      <c r="T536" s="24">
        <v>1393600</v>
      </c>
      <c r="U536" s="24"/>
      <c r="V536" s="24"/>
      <c r="W536" s="24"/>
    </row>
    <row r="537" spans="1:23" ht="14.25" customHeight="1">
      <c r="A537" s="6"/>
      <c r="B537" s="37">
        <v>2186</v>
      </c>
      <c r="C537" s="37"/>
      <c r="D537" s="37"/>
      <c r="E537" s="35" t="s">
        <v>173</v>
      </c>
      <c r="F537" s="35"/>
      <c r="G537" s="33" t="s">
        <v>128</v>
      </c>
      <c r="H537" s="33"/>
      <c r="I537" s="33"/>
      <c r="J537" s="33"/>
      <c r="K537" s="9">
        <v>36136</v>
      </c>
      <c r="L537" s="11">
        <v>40290</v>
      </c>
      <c r="M537" s="13">
        <v>6681600</v>
      </c>
      <c r="N537" s="24">
        <v>5324400</v>
      </c>
      <c r="O537" s="24"/>
      <c r="P537" s="31">
        <v>0</v>
      </c>
      <c r="Q537" s="31"/>
      <c r="R537" s="31">
        <v>1357200</v>
      </c>
      <c r="S537" s="31"/>
      <c r="T537" s="24">
        <v>1397490</v>
      </c>
      <c r="U537" s="24"/>
      <c r="V537" s="24"/>
      <c r="W537" s="24"/>
    </row>
    <row r="538" spans="1:23" ht="13.5" customHeight="1">
      <c r="A538" s="6"/>
      <c r="B538" s="37">
        <v>2195</v>
      </c>
      <c r="C538" s="37"/>
      <c r="D538" s="37"/>
      <c r="E538" s="35" t="s">
        <v>174</v>
      </c>
      <c r="F538" s="35"/>
      <c r="G538" s="33" t="s">
        <v>129</v>
      </c>
      <c r="H538" s="33"/>
      <c r="I538" s="33"/>
      <c r="J538" s="33"/>
      <c r="K538" s="9">
        <v>35924</v>
      </c>
      <c r="L538" s="11">
        <v>0</v>
      </c>
      <c r="M538" s="13">
        <v>5397480</v>
      </c>
      <c r="N538" s="24">
        <v>4176000</v>
      </c>
      <c r="O538" s="24"/>
      <c r="P538" s="31">
        <v>0</v>
      </c>
      <c r="Q538" s="31"/>
      <c r="R538" s="31">
        <v>1221480</v>
      </c>
      <c r="S538" s="31"/>
      <c r="T538" s="24">
        <v>1221480</v>
      </c>
      <c r="U538" s="24"/>
      <c r="V538" s="24"/>
      <c r="W538" s="24"/>
    </row>
    <row r="539" spans="1:23" ht="13.5" customHeight="1">
      <c r="A539" s="6"/>
      <c r="B539" s="37">
        <v>2203</v>
      </c>
      <c r="C539" s="37"/>
      <c r="D539" s="37"/>
      <c r="E539" s="35" t="s">
        <v>175</v>
      </c>
      <c r="F539" s="35"/>
      <c r="G539" s="33" t="s">
        <v>130</v>
      </c>
      <c r="H539" s="33"/>
      <c r="I539" s="33"/>
      <c r="J539" s="33"/>
      <c r="K539" s="9">
        <v>35865</v>
      </c>
      <c r="L539" s="11">
        <v>40290</v>
      </c>
      <c r="M539" s="13">
        <v>7699500</v>
      </c>
      <c r="N539" s="24">
        <v>6003000</v>
      </c>
      <c r="O539" s="24"/>
      <c r="P539" s="31">
        <v>0</v>
      </c>
      <c r="Q539" s="31"/>
      <c r="R539" s="31">
        <v>1696500</v>
      </c>
      <c r="S539" s="31"/>
      <c r="T539" s="24">
        <v>1736790</v>
      </c>
      <c r="U539" s="24"/>
      <c r="V539" s="24"/>
      <c r="W539" s="24"/>
    </row>
    <row r="540" spans="1:23" ht="13.5" customHeight="1">
      <c r="A540" s="6"/>
      <c r="B540" s="37">
        <v>2209</v>
      </c>
      <c r="C540" s="37"/>
      <c r="D540" s="37"/>
      <c r="E540" s="35" t="s">
        <v>176</v>
      </c>
      <c r="F540" s="35"/>
      <c r="G540" s="33" t="s">
        <v>131</v>
      </c>
      <c r="H540" s="33"/>
      <c r="I540" s="33"/>
      <c r="J540" s="33"/>
      <c r="K540" s="9">
        <v>35952</v>
      </c>
      <c r="L540" s="11">
        <v>0</v>
      </c>
      <c r="M540" s="13">
        <v>7172280</v>
      </c>
      <c r="N540" s="24">
        <v>5950800</v>
      </c>
      <c r="O540" s="24"/>
      <c r="P540" s="31">
        <v>0</v>
      </c>
      <c r="Q540" s="31"/>
      <c r="R540" s="31">
        <v>1221480</v>
      </c>
      <c r="S540" s="31"/>
      <c r="T540" s="24">
        <v>1221480</v>
      </c>
      <c r="U540" s="24"/>
      <c r="V540" s="24"/>
      <c r="W540" s="24"/>
    </row>
    <row r="541" spans="1:23" ht="13.5" customHeight="1">
      <c r="A541" s="6"/>
      <c r="B541" s="37">
        <v>2210</v>
      </c>
      <c r="C541" s="37"/>
      <c r="D541" s="37"/>
      <c r="E541" s="35" t="s">
        <v>177</v>
      </c>
      <c r="F541" s="35"/>
      <c r="G541" s="33" t="s">
        <v>132</v>
      </c>
      <c r="H541" s="33"/>
      <c r="I541" s="33"/>
      <c r="J541" s="33"/>
      <c r="K541" s="9">
        <v>36157</v>
      </c>
      <c r="L541" s="11">
        <v>0</v>
      </c>
      <c r="M541" s="13">
        <v>5324400</v>
      </c>
      <c r="N541" s="24">
        <v>0</v>
      </c>
      <c r="O541" s="24"/>
      <c r="P541" s="31">
        <v>0</v>
      </c>
      <c r="Q541" s="31"/>
      <c r="R541" s="31">
        <v>5324400</v>
      </c>
      <c r="S541" s="31"/>
      <c r="T541" s="24">
        <v>5324400</v>
      </c>
      <c r="U541" s="24"/>
      <c r="V541" s="24"/>
      <c r="W541" s="24"/>
    </row>
    <row r="542" spans="1:23" ht="13.5" customHeight="1">
      <c r="A542" s="6"/>
      <c r="B542" s="37">
        <v>2212</v>
      </c>
      <c r="C542" s="37"/>
      <c r="D542" s="37"/>
      <c r="E542" s="35" t="s">
        <v>178</v>
      </c>
      <c r="F542" s="35"/>
      <c r="G542" s="33" t="s">
        <v>133</v>
      </c>
      <c r="H542" s="33"/>
      <c r="I542" s="33"/>
      <c r="J542" s="33"/>
      <c r="K542" s="9">
        <v>36054</v>
      </c>
      <c r="L542" s="11">
        <v>-4695330</v>
      </c>
      <c r="M542" s="13">
        <v>6342300</v>
      </c>
      <c r="N542" s="24">
        <v>0</v>
      </c>
      <c r="O542" s="24"/>
      <c r="P542" s="31">
        <v>0</v>
      </c>
      <c r="Q542" s="31"/>
      <c r="R542" s="31">
        <v>1017900</v>
      </c>
      <c r="S542" s="31"/>
      <c r="T542" s="24">
        <v>-3677430</v>
      </c>
      <c r="U542" s="24"/>
      <c r="V542" s="24"/>
      <c r="W542" s="24"/>
    </row>
    <row r="543" spans="1:23" ht="14.25" customHeight="1">
      <c r="A543" s="6"/>
      <c r="B543" s="37">
        <v>2218</v>
      </c>
      <c r="C543" s="37"/>
      <c r="D543" s="37"/>
      <c r="E543" s="35" t="s">
        <v>179</v>
      </c>
      <c r="F543" s="35"/>
      <c r="G543" s="33" t="s">
        <v>134</v>
      </c>
      <c r="H543" s="33"/>
      <c r="I543" s="33"/>
      <c r="J543" s="33"/>
      <c r="K543" s="9">
        <v>35916</v>
      </c>
      <c r="L543" s="11">
        <v>40290</v>
      </c>
      <c r="M543" s="13">
        <v>6342300</v>
      </c>
      <c r="N543" s="24">
        <v>5324400</v>
      </c>
      <c r="O543" s="24"/>
      <c r="P543" s="31">
        <v>0</v>
      </c>
      <c r="Q543" s="31"/>
      <c r="R543" s="31">
        <v>1017900</v>
      </c>
      <c r="S543" s="31"/>
      <c r="T543" s="24">
        <v>1058190</v>
      </c>
      <c r="U543" s="24"/>
      <c r="V543" s="24"/>
      <c r="W543" s="24"/>
    </row>
    <row r="544" spans="1:23" ht="13.5" customHeight="1">
      <c r="A544" s="6"/>
      <c r="B544" s="37">
        <v>2220</v>
      </c>
      <c r="C544" s="37"/>
      <c r="D544" s="37"/>
      <c r="E544" s="35" t="s">
        <v>180</v>
      </c>
      <c r="F544" s="35"/>
      <c r="G544" s="33" t="s">
        <v>135</v>
      </c>
      <c r="H544" s="33"/>
      <c r="I544" s="33"/>
      <c r="J544" s="33"/>
      <c r="K544" s="9">
        <v>35516</v>
      </c>
      <c r="L544" s="11">
        <v>0</v>
      </c>
      <c r="M544" s="13">
        <v>8299800</v>
      </c>
      <c r="N544" s="24">
        <v>5585400</v>
      </c>
      <c r="O544" s="24"/>
      <c r="P544" s="31">
        <v>0</v>
      </c>
      <c r="Q544" s="31"/>
      <c r="R544" s="31">
        <v>2714400</v>
      </c>
      <c r="S544" s="31"/>
      <c r="T544" s="24">
        <v>2714400</v>
      </c>
      <c r="U544" s="24"/>
      <c r="V544" s="24"/>
      <c r="W544" s="24"/>
    </row>
    <row r="545" spans="1:23" ht="13.5" customHeight="1">
      <c r="A545" s="6"/>
      <c r="B545" s="37">
        <v>2221</v>
      </c>
      <c r="C545" s="37"/>
      <c r="D545" s="37"/>
      <c r="E545" s="35" t="s">
        <v>181</v>
      </c>
      <c r="F545" s="35"/>
      <c r="G545" s="33" t="s">
        <v>267</v>
      </c>
      <c r="H545" s="33"/>
      <c r="I545" s="33"/>
      <c r="J545" s="33"/>
      <c r="K545" s="9">
        <v>36062</v>
      </c>
      <c r="L545" s="11">
        <v>0</v>
      </c>
      <c r="M545" s="13">
        <v>6342300</v>
      </c>
      <c r="N545" s="24">
        <v>5324400</v>
      </c>
      <c r="O545" s="24"/>
      <c r="P545" s="31">
        <v>0</v>
      </c>
      <c r="Q545" s="31"/>
      <c r="R545" s="31">
        <v>1017900</v>
      </c>
      <c r="S545" s="31"/>
      <c r="T545" s="24">
        <v>1017900</v>
      </c>
      <c r="U545" s="24"/>
      <c r="V545" s="24"/>
      <c r="W545" s="24"/>
    </row>
    <row r="546" spans="1:23" ht="14.25" customHeight="1">
      <c r="A546" s="6"/>
      <c r="B546" s="37">
        <v>2222</v>
      </c>
      <c r="C546" s="37"/>
      <c r="D546" s="37"/>
      <c r="E546" s="35" t="s">
        <v>182</v>
      </c>
      <c r="F546" s="35"/>
      <c r="G546" s="33" t="s">
        <v>136</v>
      </c>
      <c r="H546" s="33"/>
      <c r="I546" s="33"/>
      <c r="J546" s="33"/>
      <c r="K546" s="9">
        <v>36155</v>
      </c>
      <c r="L546" s="11">
        <v>0</v>
      </c>
      <c r="M546" s="13">
        <v>5324400</v>
      </c>
      <c r="N546" s="24">
        <v>0</v>
      </c>
      <c r="O546" s="24"/>
      <c r="P546" s="31">
        <v>0</v>
      </c>
      <c r="Q546" s="31"/>
      <c r="R546" s="31">
        <v>5324400</v>
      </c>
      <c r="S546" s="31"/>
      <c r="T546" s="24">
        <v>5324400</v>
      </c>
      <c r="U546" s="24"/>
      <c r="V546" s="24"/>
      <c r="W546" s="24"/>
    </row>
    <row r="547" spans="1:23" ht="13.5" customHeight="1">
      <c r="A547" s="6"/>
      <c r="B547" s="37">
        <v>2223</v>
      </c>
      <c r="C547" s="37"/>
      <c r="D547" s="37"/>
      <c r="E547" s="35" t="s">
        <v>183</v>
      </c>
      <c r="F547" s="35"/>
      <c r="G547" s="33" t="s">
        <v>137</v>
      </c>
      <c r="H547" s="33"/>
      <c r="I547" s="33"/>
      <c r="J547" s="33"/>
      <c r="K547" s="9">
        <v>35868</v>
      </c>
      <c r="L547" s="11">
        <v>0</v>
      </c>
      <c r="M547" s="13">
        <v>6420600</v>
      </c>
      <c r="N547" s="24">
        <v>5063400</v>
      </c>
      <c r="O547" s="24"/>
      <c r="P547" s="31">
        <v>0</v>
      </c>
      <c r="Q547" s="31"/>
      <c r="R547" s="31">
        <v>1357200</v>
      </c>
      <c r="S547" s="31"/>
      <c r="T547" s="24">
        <v>1357200</v>
      </c>
      <c r="U547" s="24"/>
      <c r="V547" s="24"/>
      <c r="W547" s="24"/>
    </row>
    <row r="548" spans="1:23" ht="13.5" customHeight="1">
      <c r="A548" s="6"/>
      <c r="B548" s="37">
        <v>2230</v>
      </c>
      <c r="C548" s="37"/>
      <c r="D548" s="37"/>
      <c r="E548" s="35" t="s">
        <v>184</v>
      </c>
      <c r="F548" s="35"/>
      <c r="G548" s="33" t="s">
        <v>277</v>
      </c>
      <c r="H548" s="33"/>
      <c r="I548" s="33"/>
      <c r="J548" s="33"/>
      <c r="K548" s="9">
        <v>35276</v>
      </c>
      <c r="L548" s="11">
        <v>1706370</v>
      </c>
      <c r="M548" s="13">
        <v>6629400</v>
      </c>
      <c r="N548" s="24">
        <v>0</v>
      </c>
      <c r="O548" s="24"/>
      <c r="P548" s="31">
        <v>0</v>
      </c>
      <c r="Q548" s="31"/>
      <c r="R548" s="31">
        <v>6629400</v>
      </c>
      <c r="S548" s="31"/>
      <c r="T548" s="24">
        <v>8335770</v>
      </c>
      <c r="U548" s="24"/>
      <c r="V548" s="24"/>
      <c r="W548" s="24"/>
    </row>
    <row r="549" spans="1:23" ht="13.5" customHeight="1">
      <c r="A549" s="6"/>
      <c r="B549" s="37">
        <v>2231</v>
      </c>
      <c r="C549" s="37"/>
      <c r="D549" s="37"/>
      <c r="E549" s="35" t="s">
        <v>185</v>
      </c>
      <c r="F549" s="35"/>
      <c r="G549" s="33" t="s">
        <v>138</v>
      </c>
      <c r="H549" s="33"/>
      <c r="I549" s="33"/>
      <c r="J549" s="33"/>
      <c r="K549" s="9">
        <v>35876</v>
      </c>
      <c r="L549" s="11">
        <v>0</v>
      </c>
      <c r="M549" s="13">
        <v>6681600</v>
      </c>
      <c r="N549" s="24">
        <v>5324400</v>
      </c>
      <c r="O549" s="24"/>
      <c r="P549" s="31">
        <v>0</v>
      </c>
      <c r="Q549" s="31"/>
      <c r="R549" s="31">
        <v>1357200</v>
      </c>
      <c r="S549" s="31"/>
      <c r="T549" s="24">
        <v>1357200</v>
      </c>
      <c r="U549" s="24"/>
      <c r="V549" s="24"/>
      <c r="W549" s="24"/>
    </row>
    <row r="550" spans="1:23" ht="13.5" customHeight="1">
      <c r="A550" s="6"/>
      <c r="B550" s="37">
        <v>2232</v>
      </c>
      <c r="C550" s="37"/>
      <c r="D550" s="37"/>
      <c r="E550" s="35" t="s">
        <v>186</v>
      </c>
      <c r="F550" s="35"/>
      <c r="G550" s="33" t="s">
        <v>139</v>
      </c>
      <c r="H550" s="33"/>
      <c r="I550" s="33"/>
      <c r="J550" s="33"/>
      <c r="K550" s="9">
        <v>35945</v>
      </c>
      <c r="L550" s="11">
        <v>40290</v>
      </c>
      <c r="M550" s="13">
        <v>8064900</v>
      </c>
      <c r="N550" s="24">
        <v>6368400</v>
      </c>
      <c r="O550" s="24"/>
      <c r="P550" s="31">
        <v>0</v>
      </c>
      <c r="Q550" s="31"/>
      <c r="R550" s="31">
        <v>1696500</v>
      </c>
      <c r="S550" s="31"/>
      <c r="T550" s="24">
        <v>1736790</v>
      </c>
      <c r="U550" s="24"/>
      <c r="V550" s="24"/>
      <c r="W550" s="24"/>
    </row>
    <row r="551" spans="1:23" ht="14.25" customHeight="1">
      <c r="A551" s="6"/>
      <c r="B551" s="37">
        <v>2236</v>
      </c>
      <c r="C551" s="37"/>
      <c r="D551" s="37"/>
      <c r="E551" s="35" t="s">
        <v>187</v>
      </c>
      <c r="F551" s="35"/>
      <c r="G551" s="33" t="s">
        <v>140</v>
      </c>
      <c r="H551" s="33"/>
      <c r="I551" s="33"/>
      <c r="J551" s="33"/>
      <c r="K551" s="9">
        <v>35948.608935185184</v>
      </c>
      <c r="L551" s="11">
        <v>-3988710</v>
      </c>
      <c r="M551" s="13">
        <v>6342300</v>
      </c>
      <c r="N551" s="24">
        <v>0</v>
      </c>
      <c r="O551" s="24"/>
      <c r="P551" s="31">
        <v>0</v>
      </c>
      <c r="Q551" s="31"/>
      <c r="R551" s="31">
        <v>1017900</v>
      </c>
      <c r="S551" s="31"/>
      <c r="T551" s="24">
        <v>-2970810</v>
      </c>
      <c r="U551" s="24"/>
      <c r="V551" s="24"/>
      <c r="W551" s="24"/>
    </row>
    <row r="552" spans="1:23" ht="18" customHeight="1">
      <c r="A552" s="6"/>
      <c r="B552" s="38"/>
      <c r="C552" s="38"/>
      <c r="D552" s="38"/>
      <c r="E552" s="36" t="s">
        <v>188</v>
      </c>
      <c r="F552" s="36"/>
      <c r="G552" s="36"/>
      <c r="H552" s="36"/>
      <c r="I552" s="36"/>
      <c r="J552" s="36"/>
      <c r="K552" s="10">
        <v>2236</v>
      </c>
      <c r="L552" s="11">
        <v>780066443</v>
      </c>
      <c r="M552" s="14">
        <v>12048673240</v>
      </c>
      <c r="N552" s="28">
        <v>10134137501</v>
      </c>
      <c r="O552" s="28"/>
      <c r="P552" s="31">
        <v>29556900</v>
      </c>
      <c r="Q552" s="31"/>
      <c r="R552" s="31">
        <f>+R11+R13+R31+R48+R51+R67+R80+R88+R94+R102+R109+R119+R127+R135+R144+R157+R169+R179+R186+R194+R215+R237+R248+R257+R259+R266+R274+R282+R289+R301+R310+R330+R358+R377+R398+R423+R446+R471+R490+R510+R530</f>
        <v>1596171919</v>
      </c>
      <c r="S552" s="31"/>
      <c r="T552" s="28">
        <v>2458484482</v>
      </c>
      <c r="U552" s="28"/>
      <c r="V552" s="25"/>
      <c r="W552" s="25"/>
    </row>
    <row r="553" spans="1:23" ht="13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17" t="s">
        <v>150</v>
      </c>
      <c r="Q554" s="17"/>
      <c r="R554" s="17"/>
      <c r="S554" s="17"/>
      <c r="T554" s="17"/>
      <c r="U554" s="17"/>
      <c r="V554" s="17"/>
      <c r="W554" s="6"/>
    </row>
    <row r="555" spans="1:23" ht="1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18" t="s">
        <v>151</v>
      </c>
      <c r="Q555" s="18"/>
      <c r="R555" s="18"/>
      <c r="S555" s="18"/>
      <c r="T555" s="18"/>
      <c r="U555" s="18"/>
      <c r="V555" s="18"/>
      <c r="W555" s="6"/>
    </row>
  </sheetData>
  <mergeCells count="4351">
    <mergeCell ref="V552:W552"/>
    <mergeCell ref="V551:W551"/>
    <mergeCell ref="V548:W548"/>
    <mergeCell ref="V549:W549"/>
    <mergeCell ref="V550:W550"/>
    <mergeCell ref="V545:W545"/>
    <mergeCell ref="V546:W546"/>
    <mergeCell ref="V547:W547"/>
    <mergeCell ref="V543:W543"/>
    <mergeCell ref="V544:W544"/>
    <mergeCell ref="V540:W540"/>
    <mergeCell ref="V541:W541"/>
    <mergeCell ref="V542:W542"/>
    <mergeCell ref="V539:W539"/>
    <mergeCell ref="V538:W538"/>
    <mergeCell ref="V537:W537"/>
    <mergeCell ref="V536:W536"/>
    <mergeCell ref="V534:W534"/>
    <mergeCell ref="V535:W535"/>
    <mergeCell ref="V533:W533"/>
    <mergeCell ref="V530:W530"/>
    <mergeCell ref="V531:W531"/>
    <mergeCell ref="V532:W532"/>
    <mergeCell ref="V529:W529"/>
    <mergeCell ref="V528:W528"/>
    <mergeCell ref="V527:W527"/>
    <mergeCell ref="V526:W526"/>
    <mergeCell ref="V524:W524"/>
    <mergeCell ref="V525:W525"/>
    <mergeCell ref="V522:W522"/>
    <mergeCell ref="V523:W523"/>
    <mergeCell ref="V519:W519"/>
    <mergeCell ref="V520:W520"/>
    <mergeCell ref="V521:W521"/>
    <mergeCell ref="V518:W518"/>
    <mergeCell ref="V515:W515"/>
    <mergeCell ref="V516:W516"/>
    <mergeCell ref="V517:W517"/>
    <mergeCell ref="V514:W514"/>
    <mergeCell ref="V511:W511"/>
    <mergeCell ref="V512:W512"/>
    <mergeCell ref="V513:W513"/>
    <mergeCell ref="V510:W510"/>
    <mergeCell ref="V509:W509"/>
    <mergeCell ref="V506:W506"/>
    <mergeCell ref="V507:W507"/>
    <mergeCell ref="V508:W508"/>
    <mergeCell ref="V505:W505"/>
    <mergeCell ref="V502:W502"/>
    <mergeCell ref="V503:W503"/>
    <mergeCell ref="V504:W504"/>
    <mergeCell ref="V500:W500"/>
    <mergeCell ref="V501:W501"/>
    <mergeCell ref="V498:W498"/>
    <mergeCell ref="V499:W499"/>
    <mergeCell ref="V497:W497"/>
    <mergeCell ref="V494:W494"/>
    <mergeCell ref="V495:W495"/>
    <mergeCell ref="V496:W496"/>
    <mergeCell ref="V491:W491"/>
    <mergeCell ref="V492:W492"/>
    <mergeCell ref="V493:W493"/>
    <mergeCell ref="V488:W488"/>
    <mergeCell ref="V489:W489"/>
    <mergeCell ref="V490:W490"/>
    <mergeCell ref="V487:W487"/>
    <mergeCell ref="V486:W486"/>
    <mergeCell ref="V484:W484"/>
    <mergeCell ref="V485:W485"/>
    <mergeCell ref="V483:W483"/>
    <mergeCell ref="V482:W482"/>
    <mergeCell ref="V480:W480"/>
    <mergeCell ref="V481:W481"/>
    <mergeCell ref="V478:W478"/>
    <mergeCell ref="V479:W479"/>
    <mergeCell ref="V475:W475"/>
    <mergeCell ref="V476:W476"/>
    <mergeCell ref="V477:W477"/>
    <mergeCell ref="V472:W472"/>
    <mergeCell ref="V473:W473"/>
    <mergeCell ref="V474:W474"/>
    <mergeCell ref="V471:W471"/>
    <mergeCell ref="V470:W470"/>
    <mergeCell ref="V467:W467"/>
    <mergeCell ref="V468:W468"/>
    <mergeCell ref="V469:W469"/>
    <mergeCell ref="V466:W466"/>
    <mergeCell ref="V465:W465"/>
    <mergeCell ref="V461:W461"/>
    <mergeCell ref="V462:W462"/>
    <mergeCell ref="V463:W463"/>
    <mergeCell ref="V464:W464"/>
    <mergeCell ref="V460:W460"/>
    <mergeCell ref="V457:W457"/>
    <mergeCell ref="V458:W458"/>
    <mergeCell ref="V459:W459"/>
    <mergeCell ref="V456:W456"/>
    <mergeCell ref="V454:W454"/>
    <mergeCell ref="V455:W455"/>
    <mergeCell ref="V453:W453"/>
    <mergeCell ref="V449:W449"/>
    <mergeCell ref="V450:W450"/>
    <mergeCell ref="V451:W451"/>
    <mergeCell ref="V452:W452"/>
    <mergeCell ref="V447:W447"/>
    <mergeCell ref="V448:W448"/>
    <mergeCell ref="V446:W446"/>
    <mergeCell ref="V445:W445"/>
    <mergeCell ref="V442:W442"/>
    <mergeCell ref="V443:W443"/>
    <mergeCell ref="V444:W444"/>
    <mergeCell ref="V441:W441"/>
    <mergeCell ref="V439:W439"/>
    <mergeCell ref="V440:W440"/>
    <mergeCell ref="V436:W436"/>
    <mergeCell ref="V437:W437"/>
    <mergeCell ref="V438:W438"/>
    <mergeCell ref="V434:W434"/>
    <mergeCell ref="V435:W435"/>
    <mergeCell ref="V433:W433"/>
    <mergeCell ref="V431:W431"/>
    <mergeCell ref="V432:W432"/>
    <mergeCell ref="V428:W428"/>
    <mergeCell ref="V429:W429"/>
    <mergeCell ref="V430:W430"/>
    <mergeCell ref="V425:W425"/>
    <mergeCell ref="V426:W426"/>
    <mergeCell ref="V427:W427"/>
    <mergeCell ref="V424:W424"/>
    <mergeCell ref="V423:W423"/>
    <mergeCell ref="V421:W421"/>
    <mergeCell ref="V422:W422"/>
    <mergeCell ref="V420:W420"/>
    <mergeCell ref="V419:W419"/>
    <mergeCell ref="V418:W418"/>
    <mergeCell ref="V417:W417"/>
    <mergeCell ref="V416:W416"/>
    <mergeCell ref="V413:W413"/>
    <mergeCell ref="V414:W414"/>
    <mergeCell ref="V415:W415"/>
    <mergeCell ref="V411:W411"/>
    <mergeCell ref="V412:W412"/>
    <mergeCell ref="V409:W409"/>
    <mergeCell ref="V410:W410"/>
    <mergeCell ref="V406:W406"/>
    <mergeCell ref="V407:W407"/>
    <mergeCell ref="V408:W408"/>
    <mergeCell ref="V403:W403"/>
    <mergeCell ref="V404:W404"/>
    <mergeCell ref="V405:W405"/>
    <mergeCell ref="V400:W400"/>
    <mergeCell ref="V401:W401"/>
    <mergeCell ref="V402:W402"/>
    <mergeCell ref="V397:W397"/>
    <mergeCell ref="V398:W398"/>
    <mergeCell ref="V399:W399"/>
    <mergeCell ref="V395:W395"/>
    <mergeCell ref="V396:W396"/>
    <mergeCell ref="V394:W394"/>
    <mergeCell ref="V393:W393"/>
    <mergeCell ref="V392:W392"/>
    <mergeCell ref="V390:W390"/>
    <mergeCell ref="V391:W391"/>
    <mergeCell ref="V389:W389"/>
    <mergeCell ref="V387:W387"/>
    <mergeCell ref="V388:W388"/>
    <mergeCell ref="V384:W384"/>
    <mergeCell ref="V385:W385"/>
    <mergeCell ref="V386:W386"/>
    <mergeCell ref="V383:W383"/>
    <mergeCell ref="V380:W380"/>
    <mergeCell ref="V381:W381"/>
    <mergeCell ref="V382:W382"/>
    <mergeCell ref="V377:W377"/>
    <mergeCell ref="V378:W378"/>
    <mergeCell ref="V379:W379"/>
    <mergeCell ref="V375:W375"/>
    <mergeCell ref="V376:W376"/>
    <mergeCell ref="V374:W374"/>
    <mergeCell ref="V372:W372"/>
    <mergeCell ref="V373:W373"/>
    <mergeCell ref="V371:W371"/>
    <mergeCell ref="V370:W370"/>
    <mergeCell ref="V369:W369"/>
    <mergeCell ref="V368:W368"/>
    <mergeCell ref="V367:W367"/>
    <mergeCell ref="V366:W366"/>
    <mergeCell ref="V363:W363"/>
    <mergeCell ref="V364:W364"/>
    <mergeCell ref="V365:W365"/>
    <mergeCell ref="V360:W360"/>
    <mergeCell ref="V361:W361"/>
    <mergeCell ref="V362:W362"/>
    <mergeCell ref="V359:W359"/>
    <mergeCell ref="V358:W358"/>
    <mergeCell ref="V356:W356"/>
    <mergeCell ref="V357:W357"/>
    <mergeCell ref="V354:W354"/>
    <mergeCell ref="V355:W355"/>
    <mergeCell ref="V353:W353"/>
    <mergeCell ref="V350:W350"/>
    <mergeCell ref="V351:W351"/>
    <mergeCell ref="V352:W352"/>
    <mergeCell ref="V349:W349"/>
    <mergeCell ref="V347:W347"/>
    <mergeCell ref="V348:W348"/>
    <mergeCell ref="V345:W345"/>
    <mergeCell ref="V346:W346"/>
    <mergeCell ref="V344:W344"/>
    <mergeCell ref="V343:W343"/>
    <mergeCell ref="V342:W342"/>
    <mergeCell ref="V338:W338"/>
    <mergeCell ref="V339:W339"/>
    <mergeCell ref="V340:W340"/>
    <mergeCell ref="V341:W341"/>
    <mergeCell ref="V335:W335"/>
    <mergeCell ref="V336:W336"/>
    <mergeCell ref="V337:W337"/>
    <mergeCell ref="V334:W334"/>
    <mergeCell ref="V330:W330"/>
    <mergeCell ref="V331:W331"/>
    <mergeCell ref="V332:W332"/>
    <mergeCell ref="V333:W333"/>
    <mergeCell ref="V329:W329"/>
    <mergeCell ref="V326:W326"/>
    <mergeCell ref="V327:W327"/>
    <mergeCell ref="V328:W328"/>
    <mergeCell ref="V325:W325"/>
    <mergeCell ref="V322:W322"/>
    <mergeCell ref="V323:W323"/>
    <mergeCell ref="V324:W324"/>
    <mergeCell ref="V320:W320"/>
    <mergeCell ref="V321:W321"/>
    <mergeCell ref="V316:W316"/>
    <mergeCell ref="V317:W317"/>
    <mergeCell ref="V318:W318"/>
    <mergeCell ref="V319:W319"/>
    <mergeCell ref="V313:W313"/>
    <mergeCell ref="V314:W314"/>
    <mergeCell ref="V315:W315"/>
    <mergeCell ref="V310:W310"/>
    <mergeCell ref="V311:W311"/>
    <mergeCell ref="V312:W312"/>
    <mergeCell ref="V309:W309"/>
    <mergeCell ref="V308:W308"/>
    <mergeCell ref="V305:W305"/>
    <mergeCell ref="V306:W306"/>
    <mergeCell ref="V307:W307"/>
    <mergeCell ref="V304:W304"/>
    <mergeCell ref="V303:W303"/>
    <mergeCell ref="V302:W302"/>
    <mergeCell ref="V301:W301"/>
    <mergeCell ref="V300:W300"/>
    <mergeCell ref="V299:W299"/>
    <mergeCell ref="V297:W297"/>
    <mergeCell ref="V298:W298"/>
    <mergeCell ref="V296:W296"/>
    <mergeCell ref="V295:W295"/>
    <mergeCell ref="V294:W294"/>
    <mergeCell ref="V292:W292"/>
    <mergeCell ref="V293:W293"/>
    <mergeCell ref="V291:W291"/>
    <mergeCell ref="V290:W290"/>
    <mergeCell ref="V288:W288"/>
    <mergeCell ref="V289:W289"/>
    <mergeCell ref="V287:W287"/>
    <mergeCell ref="V286:W286"/>
    <mergeCell ref="V285:W285"/>
    <mergeCell ref="V284:W284"/>
    <mergeCell ref="V283:W283"/>
    <mergeCell ref="V282:W282"/>
    <mergeCell ref="V281:W281"/>
    <mergeCell ref="V280:W280"/>
    <mergeCell ref="V279:W279"/>
    <mergeCell ref="V278:W278"/>
    <mergeCell ref="V277:W277"/>
    <mergeCell ref="V276:W276"/>
    <mergeCell ref="V275:W275"/>
    <mergeCell ref="V274:W274"/>
    <mergeCell ref="V273:W273"/>
    <mergeCell ref="V272:W272"/>
    <mergeCell ref="V270:W270"/>
    <mergeCell ref="V271:W271"/>
    <mergeCell ref="V269:W269"/>
    <mergeCell ref="V268:W268"/>
    <mergeCell ref="V266:W266"/>
    <mergeCell ref="V267:W267"/>
    <mergeCell ref="V265:W265"/>
    <mergeCell ref="V264:W264"/>
    <mergeCell ref="V263:W263"/>
    <mergeCell ref="V262:W262"/>
    <mergeCell ref="V260:W260"/>
    <mergeCell ref="V261:W261"/>
    <mergeCell ref="V259:W259"/>
    <mergeCell ref="V258:W258"/>
    <mergeCell ref="V256:W256"/>
    <mergeCell ref="V257:W257"/>
    <mergeCell ref="V255:W255"/>
    <mergeCell ref="V254:W254"/>
    <mergeCell ref="V253:W253"/>
    <mergeCell ref="V252:W252"/>
    <mergeCell ref="V251:W251"/>
    <mergeCell ref="V249:W249"/>
    <mergeCell ref="V250:W250"/>
    <mergeCell ref="V248:W248"/>
    <mergeCell ref="V246:W246"/>
    <mergeCell ref="V247:W247"/>
    <mergeCell ref="V245:W245"/>
    <mergeCell ref="V244:W244"/>
    <mergeCell ref="V243:W243"/>
    <mergeCell ref="V242:W242"/>
    <mergeCell ref="V240:W240"/>
    <mergeCell ref="V241:W241"/>
    <mergeCell ref="V237:W237"/>
    <mergeCell ref="V238:W238"/>
    <mergeCell ref="V239:W239"/>
    <mergeCell ref="V236:W236"/>
    <mergeCell ref="V235:W235"/>
    <mergeCell ref="V234:W234"/>
    <mergeCell ref="V233:W233"/>
    <mergeCell ref="V232:W232"/>
    <mergeCell ref="V231:W231"/>
    <mergeCell ref="V230:W230"/>
    <mergeCell ref="V228:W228"/>
    <mergeCell ref="V229:W229"/>
    <mergeCell ref="V224:W224"/>
    <mergeCell ref="V225:W225"/>
    <mergeCell ref="V226:W226"/>
    <mergeCell ref="V227:W227"/>
    <mergeCell ref="V220:W220"/>
    <mergeCell ref="V221:W221"/>
    <mergeCell ref="V222:W222"/>
    <mergeCell ref="V223:W223"/>
    <mergeCell ref="V216:W216"/>
    <mergeCell ref="V217:W217"/>
    <mergeCell ref="V218:W218"/>
    <mergeCell ref="V219:W219"/>
    <mergeCell ref="V215:W215"/>
    <mergeCell ref="V214:W214"/>
    <mergeCell ref="V213:W213"/>
    <mergeCell ref="V211:W211"/>
    <mergeCell ref="V212:W212"/>
    <mergeCell ref="V210:W210"/>
    <mergeCell ref="V209:W209"/>
    <mergeCell ref="V208:W208"/>
    <mergeCell ref="V205:W205"/>
    <mergeCell ref="V206:W206"/>
    <mergeCell ref="V207:W207"/>
    <mergeCell ref="V202:W202"/>
    <mergeCell ref="V203:W203"/>
    <mergeCell ref="V204:W204"/>
    <mergeCell ref="V200:W200"/>
    <mergeCell ref="V201:W201"/>
    <mergeCell ref="V196:W196"/>
    <mergeCell ref="V197:W197"/>
    <mergeCell ref="V198:W198"/>
    <mergeCell ref="V199:W199"/>
    <mergeCell ref="V194:W194"/>
    <mergeCell ref="V195:W195"/>
    <mergeCell ref="V192:W192"/>
    <mergeCell ref="V193:W193"/>
    <mergeCell ref="V189:W189"/>
    <mergeCell ref="V190:W190"/>
    <mergeCell ref="V191:W191"/>
    <mergeCell ref="V186:W186"/>
    <mergeCell ref="V187:W187"/>
    <mergeCell ref="V188:W188"/>
    <mergeCell ref="V185:W185"/>
    <mergeCell ref="V183:W183"/>
    <mergeCell ref="V184:W184"/>
    <mergeCell ref="V182:W182"/>
    <mergeCell ref="V181:W181"/>
    <mergeCell ref="V180:W180"/>
    <mergeCell ref="V179:W179"/>
    <mergeCell ref="V178:W178"/>
    <mergeCell ref="V177:W177"/>
    <mergeCell ref="V176:W176"/>
    <mergeCell ref="V175:W175"/>
    <mergeCell ref="V174:W174"/>
    <mergeCell ref="V173:W173"/>
    <mergeCell ref="V171:W171"/>
    <mergeCell ref="V172:W172"/>
    <mergeCell ref="V170:W170"/>
    <mergeCell ref="V168:W168"/>
    <mergeCell ref="V169:W169"/>
    <mergeCell ref="V167:W167"/>
    <mergeCell ref="V166:W166"/>
    <mergeCell ref="V165:W165"/>
    <mergeCell ref="V163:W163"/>
    <mergeCell ref="V164:W164"/>
    <mergeCell ref="V160:W160"/>
    <mergeCell ref="V161:W161"/>
    <mergeCell ref="V162:W162"/>
    <mergeCell ref="V159:W159"/>
    <mergeCell ref="V157:W157"/>
    <mergeCell ref="V158:W158"/>
    <mergeCell ref="V155:W155"/>
    <mergeCell ref="V156:W156"/>
    <mergeCell ref="V154:W154"/>
    <mergeCell ref="V153:W153"/>
    <mergeCell ref="V152:W152"/>
    <mergeCell ref="V151:W151"/>
    <mergeCell ref="V150:W150"/>
    <mergeCell ref="V149:W149"/>
    <mergeCell ref="V147:W147"/>
    <mergeCell ref="V148:W148"/>
    <mergeCell ref="V146:W146"/>
    <mergeCell ref="V144:W144"/>
    <mergeCell ref="V145:W145"/>
    <mergeCell ref="V143:W143"/>
    <mergeCell ref="V142:W142"/>
    <mergeCell ref="V141:W141"/>
    <mergeCell ref="V140:W140"/>
    <mergeCell ref="V139:W139"/>
    <mergeCell ref="V136:W136"/>
    <mergeCell ref="V137:W137"/>
    <mergeCell ref="V138:W138"/>
    <mergeCell ref="V135:W135"/>
    <mergeCell ref="V134:W134"/>
    <mergeCell ref="V133:W133"/>
    <mergeCell ref="V132:W132"/>
    <mergeCell ref="V131:W131"/>
    <mergeCell ref="V130:W130"/>
    <mergeCell ref="V129:W129"/>
    <mergeCell ref="V127:W127"/>
    <mergeCell ref="V128:W128"/>
    <mergeCell ref="V126:W126"/>
    <mergeCell ref="V125:W125"/>
    <mergeCell ref="V123:W123"/>
    <mergeCell ref="V124:W124"/>
    <mergeCell ref="V122:W122"/>
    <mergeCell ref="V119:W119"/>
    <mergeCell ref="V120:W120"/>
    <mergeCell ref="V121:W121"/>
    <mergeCell ref="V118:W118"/>
    <mergeCell ref="V117:W117"/>
    <mergeCell ref="V116:W116"/>
    <mergeCell ref="V115:W115"/>
    <mergeCell ref="V114:W114"/>
    <mergeCell ref="V113:W113"/>
    <mergeCell ref="V112:W112"/>
    <mergeCell ref="V109:W109"/>
    <mergeCell ref="V110:W110"/>
    <mergeCell ref="V111:W111"/>
    <mergeCell ref="V108:W108"/>
    <mergeCell ref="V107:W107"/>
    <mergeCell ref="V106:W106"/>
    <mergeCell ref="V104:W104"/>
    <mergeCell ref="V105:W105"/>
    <mergeCell ref="V103:W103"/>
    <mergeCell ref="V102:W102"/>
    <mergeCell ref="V101:W101"/>
    <mergeCell ref="V100:W100"/>
    <mergeCell ref="V99:W99"/>
    <mergeCell ref="V98:W98"/>
    <mergeCell ref="V97:W97"/>
    <mergeCell ref="V96:W96"/>
    <mergeCell ref="V95:W95"/>
    <mergeCell ref="V94:W94"/>
    <mergeCell ref="V93:W93"/>
    <mergeCell ref="V92:W92"/>
    <mergeCell ref="V91:W91"/>
    <mergeCell ref="V90:W90"/>
    <mergeCell ref="V88:W88"/>
    <mergeCell ref="V89:W89"/>
    <mergeCell ref="V86:W86"/>
    <mergeCell ref="V87:W87"/>
    <mergeCell ref="V85:W85"/>
    <mergeCell ref="V84:W84"/>
    <mergeCell ref="V83:W83"/>
    <mergeCell ref="V81:W81"/>
    <mergeCell ref="V82:W82"/>
    <mergeCell ref="V80:W80"/>
    <mergeCell ref="V78:W78"/>
    <mergeCell ref="V79:W79"/>
    <mergeCell ref="V75:W75"/>
    <mergeCell ref="V76:W76"/>
    <mergeCell ref="V77:W77"/>
    <mergeCell ref="V73:W73"/>
    <mergeCell ref="V74:W74"/>
    <mergeCell ref="V71:W71"/>
    <mergeCell ref="V72:W72"/>
    <mergeCell ref="V70:W70"/>
    <mergeCell ref="V69:W69"/>
    <mergeCell ref="V68:W68"/>
    <mergeCell ref="V66:W66"/>
    <mergeCell ref="V67:W67"/>
    <mergeCell ref="V64:W64"/>
    <mergeCell ref="V65:W65"/>
    <mergeCell ref="V63:W63"/>
    <mergeCell ref="V61:W61"/>
    <mergeCell ref="V62:W62"/>
    <mergeCell ref="V60:W60"/>
    <mergeCell ref="V58:W58"/>
    <mergeCell ref="V59:W59"/>
    <mergeCell ref="V57:W57"/>
    <mergeCell ref="V56:W56"/>
    <mergeCell ref="V55:W55"/>
    <mergeCell ref="V53:W53"/>
    <mergeCell ref="V54:W54"/>
    <mergeCell ref="V51:W51"/>
    <mergeCell ref="V52:W52"/>
    <mergeCell ref="V49:W49"/>
    <mergeCell ref="V50:W50"/>
    <mergeCell ref="V48:W48"/>
    <mergeCell ref="V47:W47"/>
    <mergeCell ref="V46:W46"/>
    <mergeCell ref="V45:W45"/>
    <mergeCell ref="V43:W43"/>
    <mergeCell ref="V44:W44"/>
    <mergeCell ref="V41:W41"/>
    <mergeCell ref="V42:W42"/>
    <mergeCell ref="V38:W38"/>
    <mergeCell ref="V39:W39"/>
    <mergeCell ref="V40:W40"/>
    <mergeCell ref="V37:W37"/>
    <mergeCell ref="V36:W36"/>
    <mergeCell ref="V34:W34"/>
    <mergeCell ref="V35:W35"/>
    <mergeCell ref="V31:W31"/>
    <mergeCell ref="V32:W32"/>
    <mergeCell ref="V33:W33"/>
    <mergeCell ref="V28:W28"/>
    <mergeCell ref="V29:W29"/>
    <mergeCell ref="V30:W30"/>
    <mergeCell ref="V27:W27"/>
    <mergeCell ref="V26:W26"/>
    <mergeCell ref="V25:W25"/>
    <mergeCell ref="V24:W24"/>
    <mergeCell ref="V22:W22"/>
    <mergeCell ref="V23:W23"/>
    <mergeCell ref="V21:W21"/>
    <mergeCell ref="V18:W18"/>
    <mergeCell ref="V19:W19"/>
    <mergeCell ref="V20:W20"/>
    <mergeCell ref="V16:W16"/>
    <mergeCell ref="V17:W17"/>
    <mergeCell ref="V13:W13"/>
    <mergeCell ref="V14:W14"/>
    <mergeCell ref="V15:W15"/>
    <mergeCell ref="T551:U551"/>
    <mergeCell ref="T552:U552"/>
    <mergeCell ref="V10:W10"/>
    <mergeCell ref="V11:W11"/>
    <mergeCell ref="V12:W12"/>
    <mergeCell ref="T549:U549"/>
    <mergeCell ref="T550:U550"/>
    <mergeCell ref="T548:U548"/>
    <mergeCell ref="T547:U547"/>
    <mergeCell ref="T544:U544"/>
    <mergeCell ref="T545:U545"/>
    <mergeCell ref="T546:U546"/>
    <mergeCell ref="T543:U543"/>
    <mergeCell ref="T542:U542"/>
    <mergeCell ref="T540:U540"/>
    <mergeCell ref="T541:U541"/>
    <mergeCell ref="T539:U539"/>
    <mergeCell ref="T538:U538"/>
    <mergeCell ref="T537:U537"/>
    <mergeCell ref="T536:U536"/>
    <mergeCell ref="T534:U534"/>
    <mergeCell ref="T535:U535"/>
    <mergeCell ref="T531:U531"/>
    <mergeCell ref="T532:U532"/>
    <mergeCell ref="T533:U533"/>
    <mergeCell ref="T529:U529"/>
    <mergeCell ref="T530:U530"/>
    <mergeCell ref="T528:U528"/>
    <mergeCell ref="T527:U527"/>
    <mergeCell ref="T526:U526"/>
    <mergeCell ref="T525:U525"/>
    <mergeCell ref="T523:U523"/>
    <mergeCell ref="T524:U524"/>
    <mergeCell ref="T521:U521"/>
    <mergeCell ref="T522:U522"/>
    <mergeCell ref="T519:U519"/>
    <mergeCell ref="T520:U520"/>
    <mergeCell ref="T517:U517"/>
    <mergeCell ref="T518:U518"/>
    <mergeCell ref="T515:U515"/>
    <mergeCell ref="T516:U516"/>
    <mergeCell ref="T513:U513"/>
    <mergeCell ref="T514:U514"/>
    <mergeCell ref="T510:U510"/>
    <mergeCell ref="T511:U511"/>
    <mergeCell ref="T512:U512"/>
    <mergeCell ref="T509:U509"/>
    <mergeCell ref="T507:U507"/>
    <mergeCell ref="T508:U508"/>
    <mergeCell ref="T506:U506"/>
    <mergeCell ref="T503:U503"/>
    <mergeCell ref="T504:U504"/>
    <mergeCell ref="T505:U505"/>
    <mergeCell ref="T501:U501"/>
    <mergeCell ref="T502:U502"/>
    <mergeCell ref="T500:U500"/>
    <mergeCell ref="T499:U499"/>
    <mergeCell ref="T498:U498"/>
    <mergeCell ref="T496:U496"/>
    <mergeCell ref="T497:U497"/>
    <mergeCell ref="T492:U492"/>
    <mergeCell ref="T493:U493"/>
    <mergeCell ref="T494:U494"/>
    <mergeCell ref="T495:U495"/>
    <mergeCell ref="T489:U489"/>
    <mergeCell ref="T490:U490"/>
    <mergeCell ref="T491:U491"/>
    <mergeCell ref="T487:U487"/>
    <mergeCell ref="T488:U488"/>
    <mergeCell ref="T485:U485"/>
    <mergeCell ref="T486:U486"/>
    <mergeCell ref="T484:U484"/>
    <mergeCell ref="T483:U483"/>
    <mergeCell ref="T482:U482"/>
    <mergeCell ref="T481:U481"/>
    <mergeCell ref="T479:U479"/>
    <mergeCell ref="T480:U480"/>
    <mergeCell ref="T476:U476"/>
    <mergeCell ref="T477:U477"/>
    <mergeCell ref="T478:U478"/>
    <mergeCell ref="T474:U474"/>
    <mergeCell ref="T475:U475"/>
    <mergeCell ref="T472:U472"/>
    <mergeCell ref="T473:U473"/>
    <mergeCell ref="T471:U471"/>
    <mergeCell ref="T469:U469"/>
    <mergeCell ref="T470:U470"/>
    <mergeCell ref="T466:U466"/>
    <mergeCell ref="T467:U467"/>
    <mergeCell ref="T468:U468"/>
    <mergeCell ref="T465:U465"/>
    <mergeCell ref="T463:U463"/>
    <mergeCell ref="T464:U464"/>
    <mergeCell ref="T461:U461"/>
    <mergeCell ref="T462:U462"/>
    <mergeCell ref="T460:U460"/>
    <mergeCell ref="T459:U459"/>
    <mergeCell ref="T457:U457"/>
    <mergeCell ref="T458:U458"/>
    <mergeCell ref="T455:U455"/>
    <mergeCell ref="T456:U456"/>
    <mergeCell ref="T453:U453"/>
    <mergeCell ref="T454:U454"/>
    <mergeCell ref="T451:U451"/>
    <mergeCell ref="T452:U452"/>
    <mergeCell ref="T447:U447"/>
    <mergeCell ref="T448:U448"/>
    <mergeCell ref="T449:U449"/>
    <mergeCell ref="T450:U450"/>
    <mergeCell ref="T446:U446"/>
    <mergeCell ref="T445:U445"/>
    <mergeCell ref="T443:U443"/>
    <mergeCell ref="T444:U444"/>
    <mergeCell ref="T442:U442"/>
    <mergeCell ref="T440:U440"/>
    <mergeCell ref="T441:U441"/>
    <mergeCell ref="T437:U437"/>
    <mergeCell ref="T438:U438"/>
    <mergeCell ref="T439:U439"/>
    <mergeCell ref="T434:U434"/>
    <mergeCell ref="T435:U435"/>
    <mergeCell ref="T436:U436"/>
    <mergeCell ref="T433:U433"/>
    <mergeCell ref="T432:U432"/>
    <mergeCell ref="T430:U430"/>
    <mergeCell ref="T431:U431"/>
    <mergeCell ref="T428:U428"/>
    <mergeCell ref="T429:U429"/>
    <mergeCell ref="T426:U426"/>
    <mergeCell ref="T427:U427"/>
    <mergeCell ref="T424:U424"/>
    <mergeCell ref="T425:U425"/>
    <mergeCell ref="T423:U423"/>
    <mergeCell ref="T422:U422"/>
    <mergeCell ref="T420:U420"/>
    <mergeCell ref="T421:U421"/>
    <mergeCell ref="T418:U418"/>
    <mergeCell ref="T419:U419"/>
    <mergeCell ref="T417:U417"/>
    <mergeCell ref="T416:U416"/>
    <mergeCell ref="T415:U415"/>
    <mergeCell ref="T412:U412"/>
    <mergeCell ref="T413:U413"/>
    <mergeCell ref="T414:U414"/>
    <mergeCell ref="T410:U410"/>
    <mergeCell ref="T411:U411"/>
    <mergeCell ref="T408:U408"/>
    <mergeCell ref="T409:U409"/>
    <mergeCell ref="T405:U405"/>
    <mergeCell ref="T406:U406"/>
    <mergeCell ref="T407:U407"/>
    <mergeCell ref="T401:U401"/>
    <mergeCell ref="T402:U402"/>
    <mergeCell ref="T403:U403"/>
    <mergeCell ref="T404:U404"/>
    <mergeCell ref="T398:U398"/>
    <mergeCell ref="T399:U399"/>
    <mergeCell ref="T400:U400"/>
    <mergeCell ref="T397:U397"/>
    <mergeCell ref="T396:U396"/>
    <mergeCell ref="T395:U395"/>
    <mergeCell ref="T394:U394"/>
    <mergeCell ref="T393:U393"/>
    <mergeCell ref="T392:U392"/>
    <mergeCell ref="T391:U391"/>
    <mergeCell ref="T390:U390"/>
    <mergeCell ref="T389:U389"/>
    <mergeCell ref="T386:U386"/>
    <mergeCell ref="T387:U387"/>
    <mergeCell ref="T388:U388"/>
    <mergeCell ref="T384:U384"/>
    <mergeCell ref="T385:U385"/>
    <mergeCell ref="T381:U381"/>
    <mergeCell ref="T382:U382"/>
    <mergeCell ref="T383:U383"/>
    <mergeCell ref="T380:U380"/>
    <mergeCell ref="T379:U379"/>
    <mergeCell ref="T377:U377"/>
    <mergeCell ref="T378:U378"/>
    <mergeCell ref="T375:U375"/>
    <mergeCell ref="T376:U376"/>
    <mergeCell ref="T374:U374"/>
    <mergeCell ref="T372:U372"/>
    <mergeCell ref="T373:U373"/>
    <mergeCell ref="T370:U370"/>
    <mergeCell ref="T371:U371"/>
    <mergeCell ref="T369:U369"/>
    <mergeCell ref="T368:U368"/>
    <mergeCell ref="T366:U366"/>
    <mergeCell ref="T367:U367"/>
    <mergeCell ref="T364:U364"/>
    <mergeCell ref="T365:U365"/>
    <mergeCell ref="T362:U362"/>
    <mergeCell ref="T363:U363"/>
    <mergeCell ref="T359:U359"/>
    <mergeCell ref="T360:U360"/>
    <mergeCell ref="T361:U361"/>
    <mergeCell ref="T358:U358"/>
    <mergeCell ref="T357:U357"/>
    <mergeCell ref="T356:U356"/>
    <mergeCell ref="T354:U354"/>
    <mergeCell ref="T355:U355"/>
    <mergeCell ref="T353:U353"/>
    <mergeCell ref="T352:U352"/>
    <mergeCell ref="T349:U349"/>
    <mergeCell ref="T350:U350"/>
    <mergeCell ref="T351:U351"/>
    <mergeCell ref="T348:U348"/>
    <mergeCell ref="T347:U347"/>
    <mergeCell ref="T345:U345"/>
    <mergeCell ref="T346:U346"/>
    <mergeCell ref="T344:U344"/>
    <mergeCell ref="T343:U343"/>
    <mergeCell ref="T340:U340"/>
    <mergeCell ref="T341:U341"/>
    <mergeCell ref="T342:U342"/>
    <mergeCell ref="T337:U337"/>
    <mergeCell ref="T338:U338"/>
    <mergeCell ref="T339:U339"/>
    <mergeCell ref="T335:U335"/>
    <mergeCell ref="T336:U336"/>
    <mergeCell ref="T332:U332"/>
    <mergeCell ref="T333:U333"/>
    <mergeCell ref="T334:U334"/>
    <mergeCell ref="T330:U330"/>
    <mergeCell ref="T331:U331"/>
    <mergeCell ref="T329:U329"/>
    <mergeCell ref="T327:U327"/>
    <mergeCell ref="T328:U328"/>
    <mergeCell ref="T326:U326"/>
    <mergeCell ref="T325:U325"/>
    <mergeCell ref="T324:U324"/>
    <mergeCell ref="T322:U322"/>
    <mergeCell ref="T323:U323"/>
    <mergeCell ref="T318:U318"/>
    <mergeCell ref="T319:U319"/>
    <mergeCell ref="T320:U320"/>
    <mergeCell ref="T321:U321"/>
    <mergeCell ref="T315:U315"/>
    <mergeCell ref="T316:U316"/>
    <mergeCell ref="T317:U317"/>
    <mergeCell ref="T311:U311"/>
    <mergeCell ref="T312:U312"/>
    <mergeCell ref="T313:U313"/>
    <mergeCell ref="T314:U314"/>
    <mergeCell ref="T309:U309"/>
    <mergeCell ref="T310:U310"/>
    <mergeCell ref="T307:U307"/>
    <mergeCell ref="T308:U308"/>
    <mergeCell ref="T305:U305"/>
    <mergeCell ref="T306:U306"/>
    <mergeCell ref="T304:U304"/>
    <mergeCell ref="T303:U303"/>
    <mergeCell ref="T301:U301"/>
    <mergeCell ref="T302:U302"/>
    <mergeCell ref="T300:U300"/>
    <mergeCell ref="T299:U299"/>
    <mergeCell ref="T298:U298"/>
    <mergeCell ref="T297:U297"/>
    <mergeCell ref="T295:U295"/>
    <mergeCell ref="T296:U296"/>
    <mergeCell ref="T292:U292"/>
    <mergeCell ref="T293:U293"/>
    <mergeCell ref="T294:U294"/>
    <mergeCell ref="T291:U291"/>
    <mergeCell ref="T289:U289"/>
    <mergeCell ref="T290:U290"/>
    <mergeCell ref="T288:U288"/>
    <mergeCell ref="T286:U286"/>
    <mergeCell ref="T287:U287"/>
    <mergeCell ref="T285:U285"/>
    <mergeCell ref="T284:U284"/>
    <mergeCell ref="T283:U283"/>
    <mergeCell ref="T282:U282"/>
    <mergeCell ref="T281:U281"/>
    <mergeCell ref="T279:U279"/>
    <mergeCell ref="T280:U280"/>
    <mergeCell ref="T278:U278"/>
    <mergeCell ref="T277:U277"/>
    <mergeCell ref="T275:U275"/>
    <mergeCell ref="T276:U276"/>
    <mergeCell ref="T274:U274"/>
    <mergeCell ref="T273:U273"/>
    <mergeCell ref="T272:U272"/>
    <mergeCell ref="T271:U271"/>
    <mergeCell ref="T270:U270"/>
    <mergeCell ref="T269:U269"/>
    <mergeCell ref="T268:U268"/>
    <mergeCell ref="T266:U266"/>
    <mergeCell ref="T267:U267"/>
    <mergeCell ref="T265:U265"/>
    <mergeCell ref="T264:U264"/>
    <mergeCell ref="T263:U263"/>
    <mergeCell ref="T261:U261"/>
    <mergeCell ref="T262:U262"/>
    <mergeCell ref="T259:U259"/>
    <mergeCell ref="T260:U260"/>
    <mergeCell ref="T258:U258"/>
    <mergeCell ref="T256:U256"/>
    <mergeCell ref="T257:U257"/>
    <mergeCell ref="T255:U255"/>
    <mergeCell ref="T254:U254"/>
    <mergeCell ref="T253:U253"/>
    <mergeCell ref="T251:U251"/>
    <mergeCell ref="T252:U252"/>
    <mergeCell ref="T250:U250"/>
    <mergeCell ref="T248:U248"/>
    <mergeCell ref="T249:U249"/>
    <mergeCell ref="T247:U247"/>
    <mergeCell ref="T246:U246"/>
    <mergeCell ref="T244:U244"/>
    <mergeCell ref="T245:U245"/>
    <mergeCell ref="T243:U243"/>
    <mergeCell ref="T242:U242"/>
    <mergeCell ref="T238:U238"/>
    <mergeCell ref="T239:U239"/>
    <mergeCell ref="T240:U240"/>
    <mergeCell ref="T241:U241"/>
    <mergeCell ref="T237:U237"/>
    <mergeCell ref="T236:U236"/>
    <mergeCell ref="T235:U235"/>
    <mergeCell ref="T234:U234"/>
    <mergeCell ref="T232:U232"/>
    <mergeCell ref="T233:U233"/>
    <mergeCell ref="T231:U231"/>
    <mergeCell ref="T230:U230"/>
    <mergeCell ref="T226:U226"/>
    <mergeCell ref="T227:U227"/>
    <mergeCell ref="T228:U228"/>
    <mergeCell ref="T229:U229"/>
    <mergeCell ref="T222:U222"/>
    <mergeCell ref="T223:U223"/>
    <mergeCell ref="T224:U224"/>
    <mergeCell ref="T225:U225"/>
    <mergeCell ref="T218:U218"/>
    <mergeCell ref="T219:U219"/>
    <mergeCell ref="T220:U220"/>
    <mergeCell ref="T221:U221"/>
    <mergeCell ref="T216:U216"/>
    <mergeCell ref="T217:U217"/>
    <mergeCell ref="T214:U214"/>
    <mergeCell ref="T215:U215"/>
    <mergeCell ref="T211:U211"/>
    <mergeCell ref="T212:U212"/>
    <mergeCell ref="T213:U213"/>
    <mergeCell ref="T210:U210"/>
    <mergeCell ref="T209:U209"/>
    <mergeCell ref="T208:U208"/>
    <mergeCell ref="T206:U206"/>
    <mergeCell ref="T207:U207"/>
    <mergeCell ref="T203:U203"/>
    <mergeCell ref="T204:U204"/>
    <mergeCell ref="T205:U205"/>
    <mergeCell ref="T201:U201"/>
    <mergeCell ref="T202:U202"/>
    <mergeCell ref="T198:U198"/>
    <mergeCell ref="T199:U199"/>
    <mergeCell ref="T200:U200"/>
    <mergeCell ref="T195:U195"/>
    <mergeCell ref="T196:U196"/>
    <mergeCell ref="T197:U197"/>
    <mergeCell ref="T194:U194"/>
    <mergeCell ref="T193:U193"/>
    <mergeCell ref="T190:U190"/>
    <mergeCell ref="T191:U191"/>
    <mergeCell ref="T192:U192"/>
    <mergeCell ref="T188:U188"/>
    <mergeCell ref="T189:U189"/>
    <mergeCell ref="T186:U186"/>
    <mergeCell ref="T187:U187"/>
    <mergeCell ref="T185:U185"/>
    <mergeCell ref="T183:U183"/>
    <mergeCell ref="T184:U184"/>
    <mergeCell ref="T182:U182"/>
    <mergeCell ref="T181:U181"/>
    <mergeCell ref="T180:U180"/>
    <mergeCell ref="T179:U179"/>
    <mergeCell ref="T178:U178"/>
    <mergeCell ref="T177:U177"/>
    <mergeCell ref="T176:U176"/>
    <mergeCell ref="T174:U174"/>
    <mergeCell ref="T175:U175"/>
    <mergeCell ref="T172:U172"/>
    <mergeCell ref="T173:U173"/>
    <mergeCell ref="T171:U171"/>
    <mergeCell ref="T169:U169"/>
    <mergeCell ref="T170:U170"/>
    <mergeCell ref="T168:U168"/>
    <mergeCell ref="T167:U167"/>
    <mergeCell ref="T166:U166"/>
    <mergeCell ref="T164:U164"/>
    <mergeCell ref="T165:U165"/>
    <mergeCell ref="T161:U161"/>
    <mergeCell ref="T162:U162"/>
    <mergeCell ref="T163:U163"/>
    <mergeCell ref="T160:U160"/>
    <mergeCell ref="T159:U159"/>
    <mergeCell ref="T158:U158"/>
    <mergeCell ref="T157:U157"/>
    <mergeCell ref="T154:U154"/>
    <mergeCell ref="T155:U155"/>
    <mergeCell ref="T156:U156"/>
    <mergeCell ref="T152:U152"/>
    <mergeCell ref="T153:U153"/>
    <mergeCell ref="T150:U150"/>
    <mergeCell ref="T151:U151"/>
    <mergeCell ref="T149:U149"/>
    <mergeCell ref="T147:U147"/>
    <mergeCell ref="T148:U148"/>
    <mergeCell ref="T146:U146"/>
    <mergeCell ref="T144:U144"/>
    <mergeCell ref="T145:U145"/>
    <mergeCell ref="T143:U143"/>
    <mergeCell ref="T142:U142"/>
    <mergeCell ref="T141:U141"/>
    <mergeCell ref="T140:U140"/>
    <mergeCell ref="T138:U138"/>
    <mergeCell ref="T139:U139"/>
    <mergeCell ref="T135:U135"/>
    <mergeCell ref="T136:U136"/>
    <mergeCell ref="T137:U137"/>
    <mergeCell ref="T134:U134"/>
    <mergeCell ref="T133:U133"/>
    <mergeCell ref="T132:U132"/>
    <mergeCell ref="T131:U131"/>
    <mergeCell ref="T130:U130"/>
    <mergeCell ref="T129:U129"/>
    <mergeCell ref="T127:U127"/>
    <mergeCell ref="T128:U128"/>
    <mergeCell ref="T126:U126"/>
    <mergeCell ref="T125:U125"/>
    <mergeCell ref="T124:U124"/>
    <mergeCell ref="T123:U123"/>
    <mergeCell ref="T122:U122"/>
    <mergeCell ref="T121:U121"/>
    <mergeCell ref="T119:U119"/>
    <mergeCell ref="T120:U120"/>
    <mergeCell ref="T118:U118"/>
    <mergeCell ref="T117:U117"/>
    <mergeCell ref="T116:U116"/>
    <mergeCell ref="T115:U115"/>
    <mergeCell ref="T114:U114"/>
    <mergeCell ref="T113:U113"/>
    <mergeCell ref="T111:U111"/>
    <mergeCell ref="T112:U112"/>
    <mergeCell ref="T109:U109"/>
    <mergeCell ref="T110:U110"/>
    <mergeCell ref="T108:U108"/>
    <mergeCell ref="T107:U107"/>
    <mergeCell ref="T105:U105"/>
    <mergeCell ref="T106:U106"/>
    <mergeCell ref="T104:U104"/>
    <mergeCell ref="T103:U103"/>
    <mergeCell ref="T102:U102"/>
    <mergeCell ref="T101:U101"/>
    <mergeCell ref="T100:U100"/>
    <mergeCell ref="T99:U99"/>
    <mergeCell ref="T98:U98"/>
    <mergeCell ref="T97:U97"/>
    <mergeCell ref="T96:U96"/>
    <mergeCell ref="T95:U95"/>
    <mergeCell ref="T94:U94"/>
    <mergeCell ref="T93:U93"/>
    <mergeCell ref="T92:U92"/>
    <mergeCell ref="T90:U90"/>
    <mergeCell ref="T91:U91"/>
    <mergeCell ref="T89:U89"/>
    <mergeCell ref="T88:U88"/>
    <mergeCell ref="T87:U87"/>
    <mergeCell ref="T86:U86"/>
    <mergeCell ref="T85:U85"/>
    <mergeCell ref="T84:U84"/>
    <mergeCell ref="T83:U83"/>
    <mergeCell ref="T82:U82"/>
    <mergeCell ref="T80:U80"/>
    <mergeCell ref="T81:U81"/>
    <mergeCell ref="T79:U79"/>
    <mergeCell ref="T78:U78"/>
    <mergeCell ref="T77:U77"/>
    <mergeCell ref="T75:U75"/>
    <mergeCell ref="T76:U76"/>
    <mergeCell ref="T74:U74"/>
    <mergeCell ref="T72:U72"/>
    <mergeCell ref="T73:U73"/>
    <mergeCell ref="T71:U71"/>
    <mergeCell ref="T70:U70"/>
    <mergeCell ref="T68:U68"/>
    <mergeCell ref="T69:U69"/>
    <mergeCell ref="T66:U66"/>
    <mergeCell ref="T67:U67"/>
    <mergeCell ref="T64:U64"/>
    <mergeCell ref="T65:U65"/>
    <mergeCell ref="T62:U62"/>
    <mergeCell ref="T63:U63"/>
    <mergeCell ref="T61:U61"/>
    <mergeCell ref="T59:U59"/>
    <mergeCell ref="T60:U60"/>
    <mergeCell ref="T57:U57"/>
    <mergeCell ref="T58:U58"/>
    <mergeCell ref="T56:U56"/>
    <mergeCell ref="T54:U54"/>
    <mergeCell ref="T55:U55"/>
    <mergeCell ref="T51:U51"/>
    <mergeCell ref="T52:U52"/>
    <mergeCell ref="T53:U53"/>
    <mergeCell ref="T50:U50"/>
    <mergeCell ref="T49:U49"/>
    <mergeCell ref="T48:U48"/>
    <mergeCell ref="T47:U47"/>
    <mergeCell ref="T46:U46"/>
    <mergeCell ref="T45:U45"/>
    <mergeCell ref="T43:U43"/>
    <mergeCell ref="T44:U44"/>
    <mergeCell ref="T41:U41"/>
    <mergeCell ref="T42:U42"/>
    <mergeCell ref="T40:U40"/>
    <mergeCell ref="T38:U38"/>
    <mergeCell ref="T39:U39"/>
    <mergeCell ref="T36:U36"/>
    <mergeCell ref="T37:U37"/>
    <mergeCell ref="T32:U32"/>
    <mergeCell ref="T33:U33"/>
    <mergeCell ref="T34:U34"/>
    <mergeCell ref="T35:U35"/>
    <mergeCell ref="T31:U31"/>
    <mergeCell ref="T30:U30"/>
    <mergeCell ref="T27:U27"/>
    <mergeCell ref="T28:U28"/>
    <mergeCell ref="T29:U29"/>
    <mergeCell ref="T26:U26"/>
    <mergeCell ref="T25:U25"/>
    <mergeCell ref="T24:U24"/>
    <mergeCell ref="T23:U23"/>
    <mergeCell ref="T22:U22"/>
    <mergeCell ref="T20:U20"/>
    <mergeCell ref="T21:U21"/>
    <mergeCell ref="T17:U17"/>
    <mergeCell ref="T18:U18"/>
    <mergeCell ref="T19:U19"/>
    <mergeCell ref="T14:U14"/>
    <mergeCell ref="T15:U15"/>
    <mergeCell ref="T16:U16"/>
    <mergeCell ref="T13:U13"/>
    <mergeCell ref="R552:S552"/>
    <mergeCell ref="T10:U10"/>
    <mergeCell ref="T11:U11"/>
    <mergeCell ref="T12:U12"/>
    <mergeCell ref="R551:S551"/>
    <mergeCell ref="R548:S548"/>
    <mergeCell ref="R549:S549"/>
    <mergeCell ref="R550:S550"/>
    <mergeCell ref="R545:S545"/>
    <mergeCell ref="R546:S546"/>
    <mergeCell ref="R547:S547"/>
    <mergeCell ref="R543:S543"/>
    <mergeCell ref="R544:S544"/>
    <mergeCell ref="R540:S540"/>
    <mergeCell ref="R541:S541"/>
    <mergeCell ref="R542:S542"/>
    <mergeCell ref="R539:S539"/>
    <mergeCell ref="R538:S538"/>
    <mergeCell ref="R537:S537"/>
    <mergeCell ref="R536:S536"/>
    <mergeCell ref="R534:S534"/>
    <mergeCell ref="R535:S535"/>
    <mergeCell ref="R533:S533"/>
    <mergeCell ref="R530:S530"/>
    <mergeCell ref="R531:S531"/>
    <mergeCell ref="R532:S532"/>
    <mergeCell ref="R529:S529"/>
    <mergeCell ref="R528:S528"/>
    <mergeCell ref="R527:S527"/>
    <mergeCell ref="R526:S526"/>
    <mergeCell ref="R524:S524"/>
    <mergeCell ref="R525:S525"/>
    <mergeCell ref="R522:S522"/>
    <mergeCell ref="R523:S523"/>
    <mergeCell ref="R519:S519"/>
    <mergeCell ref="R520:S520"/>
    <mergeCell ref="R521:S521"/>
    <mergeCell ref="R518:S518"/>
    <mergeCell ref="R515:S515"/>
    <mergeCell ref="R516:S516"/>
    <mergeCell ref="R517:S517"/>
    <mergeCell ref="R514:S514"/>
    <mergeCell ref="R511:S511"/>
    <mergeCell ref="R512:S512"/>
    <mergeCell ref="R513:S513"/>
    <mergeCell ref="R510:S510"/>
    <mergeCell ref="R509:S509"/>
    <mergeCell ref="R506:S506"/>
    <mergeCell ref="R507:S507"/>
    <mergeCell ref="R508:S508"/>
    <mergeCell ref="R505:S505"/>
    <mergeCell ref="R502:S502"/>
    <mergeCell ref="R503:S503"/>
    <mergeCell ref="R504:S504"/>
    <mergeCell ref="R500:S500"/>
    <mergeCell ref="R501:S501"/>
    <mergeCell ref="R498:S498"/>
    <mergeCell ref="R499:S499"/>
    <mergeCell ref="R497:S497"/>
    <mergeCell ref="R494:S494"/>
    <mergeCell ref="R495:S495"/>
    <mergeCell ref="R496:S496"/>
    <mergeCell ref="R491:S491"/>
    <mergeCell ref="R492:S492"/>
    <mergeCell ref="R493:S493"/>
    <mergeCell ref="R488:S488"/>
    <mergeCell ref="R489:S489"/>
    <mergeCell ref="R490:S490"/>
    <mergeCell ref="R487:S487"/>
    <mergeCell ref="R486:S486"/>
    <mergeCell ref="R484:S484"/>
    <mergeCell ref="R485:S485"/>
    <mergeCell ref="R483:S483"/>
    <mergeCell ref="R482:S482"/>
    <mergeCell ref="R480:S480"/>
    <mergeCell ref="R481:S481"/>
    <mergeCell ref="R478:S478"/>
    <mergeCell ref="R479:S479"/>
    <mergeCell ref="R475:S475"/>
    <mergeCell ref="R476:S476"/>
    <mergeCell ref="R477:S477"/>
    <mergeCell ref="R472:S472"/>
    <mergeCell ref="R473:S473"/>
    <mergeCell ref="R474:S474"/>
    <mergeCell ref="R471:S471"/>
    <mergeCell ref="R470:S470"/>
    <mergeCell ref="R467:S467"/>
    <mergeCell ref="R468:S468"/>
    <mergeCell ref="R469:S469"/>
    <mergeCell ref="R466:S466"/>
    <mergeCell ref="R465:S465"/>
    <mergeCell ref="R461:S461"/>
    <mergeCell ref="R462:S462"/>
    <mergeCell ref="R463:S463"/>
    <mergeCell ref="R464:S464"/>
    <mergeCell ref="R460:S460"/>
    <mergeCell ref="R457:S457"/>
    <mergeCell ref="R458:S458"/>
    <mergeCell ref="R459:S459"/>
    <mergeCell ref="R456:S456"/>
    <mergeCell ref="R454:S454"/>
    <mergeCell ref="R455:S455"/>
    <mergeCell ref="R453:S453"/>
    <mergeCell ref="R449:S449"/>
    <mergeCell ref="R450:S450"/>
    <mergeCell ref="R451:S451"/>
    <mergeCell ref="R452:S452"/>
    <mergeCell ref="R447:S447"/>
    <mergeCell ref="R448:S448"/>
    <mergeCell ref="R446:S446"/>
    <mergeCell ref="R445:S445"/>
    <mergeCell ref="R442:S442"/>
    <mergeCell ref="R443:S443"/>
    <mergeCell ref="R444:S444"/>
    <mergeCell ref="R441:S441"/>
    <mergeCell ref="R439:S439"/>
    <mergeCell ref="R440:S440"/>
    <mergeCell ref="R436:S436"/>
    <mergeCell ref="R437:S437"/>
    <mergeCell ref="R438:S438"/>
    <mergeCell ref="R434:S434"/>
    <mergeCell ref="R435:S435"/>
    <mergeCell ref="R433:S433"/>
    <mergeCell ref="R431:S431"/>
    <mergeCell ref="R432:S432"/>
    <mergeCell ref="R428:S428"/>
    <mergeCell ref="R429:S429"/>
    <mergeCell ref="R430:S430"/>
    <mergeCell ref="R425:S425"/>
    <mergeCell ref="R426:S426"/>
    <mergeCell ref="R427:S427"/>
    <mergeCell ref="R424:S424"/>
    <mergeCell ref="R423:S423"/>
    <mergeCell ref="R421:S421"/>
    <mergeCell ref="R422:S422"/>
    <mergeCell ref="R420:S420"/>
    <mergeCell ref="R419:S419"/>
    <mergeCell ref="R418:S418"/>
    <mergeCell ref="R417:S417"/>
    <mergeCell ref="R416:S416"/>
    <mergeCell ref="R413:S413"/>
    <mergeCell ref="R414:S414"/>
    <mergeCell ref="R415:S415"/>
    <mergeCell ref="R411:S411"/>
    <mergeCell ref="R412:S412"/>
    <mergeCell ref="R409:S409"/>
    <mergeCell ref="R410:S410"/>
    <mergeCell ref="R406:S406"/>
    <mergeCell ref="R407:S407"/>
    <mergeCell ref="R408:S408"/>
    <mergeCell ref="R403:S403"/>
    <mergeCell ref="R404:S404"/>
    <mergeCell ref="R405:S405"/>
    <mergeCell ref="R400:S400"/>
    <mergeCell ref="R401:S401"/>
    <mergeCell ref="R402:S402"/>
    <mergeCell ref="R397:S397"/>
    <mergeCell ref="R398:S398"/>
    <mergeCell ref="R399:S399"/>
    <mergeCell ref="R395:S395"/>
    <mergeCell ref="R396:S396"/>
    <mergeCell ref="R394:S394"/>
    <mergeCell ref="R393:S393"/>
    <mergeCell ref="R392:S392"/>
    <mergeCell ref="R390:S390"/>
    <mergeCell ref="R391:S391"/>
    <mergeCell ref="R389:S389"/>
    <mergeCell ref="R387:S387"/>
    <mergeCell ref="R388:S388"/>
    <mergeCell ref="R384:S384"/>
    <mergeCell ref="R385:S385"/>
    <mergeCell ref="R386:S386"/>
    <mergeCell ref="R383:S383"/>
    <mergeCell ref="R380:S380"/>
    <mergeCell ref="R381:S381"/>
    <mergeCell ref="R382:S382"/>
    <mergeCell ref="R377:S377"/>
    <mergeCell ref="R378:S378"/>
    <mergeCell ref="R379:S379"/>
    <mergeCell ref="R375:S375"/>
    <mergeCell ref="R376:S376"/>
    <mergeCell ref="R374:S374"/>
    <mergeCell ref="R372:S372"/>
    <mergeCell ref="R373:S373"/>
    <mergeCell ref="R371:S371"/>
    <mergeCell ref="R370:S370"/>
    <mergeCell ref="R369:S369"/>
    <mergeCell ref="R368:S368"/>
    <mergeCell ref="R367:S367"/>
    <mergeCell ref="R366:S366"/>
    <mergeCell ref="R363:S363"/>
    <mergeCell ref="R364:S364"/>
    <mergeCell ref="R365:S365"/>
    <mergeCell ref="R360:S360"/>
    <mergeCell ref="R361:S361"/>
    <mergeCell ref="R362:S362"/>
    <mergeCell ref="R359:S359"/>
    <mergeCell ref="R358:S358"/>
    <mergeCell ref="R356:S356"/>
    <mergeCell ref="R357:S357"/>
    <mergeCell ref="R354:S354"/>
    <mergeCell ref="R355:S355"/>
    <mergeCell ref="R353:S353"/>
    <mergeCell ref="R350:S350"/>
    <mergeCell ref="R351:S351"/>
    <mergeCell ref="R352:S352"/>
    <mergeCell ref="R349:S349"/>
    <mergeCell ref="R347:S347"/>
    <mergeCell ref="R348:S348"/>
    <mergeCell ref="R345:S345"/>
    <mergeCell ref="R346:S346"/>
    <mergeCell ref="R344:S344"/>
    <mergeCell ref="R343:S343"/>
    <mergeCell ref="R342:S342"/>
    <mergeCell ref="R338:S338"/>
    <mergeCell ref="R339:S339"/>
    <mergeCell ref="R340:S340"/>
    <mergeCell ref="R341:S341"/>
    <mergeCell ref="R335:S335"/>
    <mergeCell ref="R336:S336"/>
    <mergeCell ref="R337:S337"/>
    <mergeCell ref="R334:S334"/>
    <mergeCell ref="R330:S330"/>
    <mergeCell ref="R331:S331"/>
    <mergeCell ref="R332:S332"/>
    <mergeCell ref="R333:S333"/>
    <mergeCell ref="R329:S329"/>
    <mergeCell ref="R326:S326"/>
    <mergeCell ref="R327:S327"/>
    <mergeCell ref="R328:S328"/>
    <mergeCell ref="R325:S325"/>
    <mergeCell ref="R322:S322"/>
    <mergeCell ref="R323:S323"/>
    <mergeCell ref="R324:S324"/>
    <mergeCell ref="R320:S320"/>
    <mergeCell ref="R321:S321"/>
    <mergeCell ref="R316:S316"/>
    <mergeCell ref="R317:S317"/>
    <mergeCell ref="R318:S318"/>
    <mergeCell ref="R319:S319"/>
    <mergeCell ref="R313:S313"/>
    <mergeCell ref="R314:S314"/>
    <mergeCell ref="R315:S315"/>
    <mergeCell ref="R310:S310"/>
    <mergeCell ref="R311:S311"/>
    <mergeCell ref="R312:S312"/>
    <mergeCell ref="R309:S309"/>
    <mergeCell ref="R308:S308"/>
    <mergeCell ref="R305:S305"/>
    <mergeCell ref="R306:S306"/>
    <mergeCell ref="R307:S307"/>
    <mergeCell ref="R304:S304"/>
    <mergeCell ref="R303:S303"/>
    <mergeCell ref="R302:S302"/>
    <mergeCell ref="R301:S301"/>
    <mergeCell ref="R300:S300"/>
    <mergeCell ref="R299:S299"/>
    <mergeCell ref="R297:S297"/>
    <mergeCell ref="R298:S298"/>
    <mergeCell ref="R296:S296"/>
    <mergeCell ref="R295:S295"/>
    <mergeCell ref="R294:S294"/>
    <mergeCell ref="R292:S292"/>
    <mergeCell ref="R293:S293"/>
    <mergeCell ref="R291:S291"/>
    <mergeCell ref="R290:S290"/>
    <mergeCell ref="R288:S288"/>
    <mergeCell ref="R289:S289"/>
    <mergeCell ref="R287:S287"/>
    <mergeCell ref="R286:S286"/>
    <mergeCell ref="R285:S285"/>
    <mergeCell ref="R284:S284"/>
    <mergeCell ref="R283:S283"/>
    <mergeCell ref="R282:S282"/>
    <mergeCell ref="R281:S281"/>
    <mergeCell ref="R280:S280"/>
    <mergeCell ref="R279:S279"/>
    <mergeCell ref="R278:S278"/>
    <mergeCell ref="R277:S277"/>
    <mergeCell ref="R276:S276"/>
    <mergeCell ref="R275:S275"/>
    <mergeCell ref="R274:S274"/>
    <mergeCell ref="R273:S273"/>
    <mergeCell ref="R272:S272"/>
    <mergeCell ref="R270:S270"/>
    <mergeCell ref="R271:S271"/>
    <mergeCell ref="R269:S269"/>
    <mergeCell ref="R268:S268"/>
    <mergeCell ref="R266:S266"/>
    <mergeCell ref="R267:S267"/>
    <mergeCell ref="R265:S265"/>
    <mergeCell ref="R264:S264"/>
    <mergeCell ref="R263:S263"/>
    <mergeCell ref="R262:S262"/>
    <mergeCell ref="R260:S260"/>
    <mergeCell ref="R261:S261"/>
    <mergeCell ref="R259:S259"/>
    <mergeCell ref="R258:S258"/>
    <mergeCell ref="R256:S256"/>
    <mergeCell ref="R257:S257"/>
    <mergeCell ref="R255:S255"/>
    <mergeCell ref="R254:S254"/>
    <mergeCell ref="R253:S253"/>
    <mergeCell ref="R252:S252"/>
    <mergeCell ref="R251:S251"/>
    <mergeCell ref="R249:S249"/>
    <mergeCell ref="R250:S250"/>
    <mergeCell ref="R248:S248"/>
    <mergeCell ref="R246:S246"/>
    <mergeCell ref="R247:S247"/>
    <mergeCell ref="R245:S245"/>
    <mergeCell ref="R244:S244"/>
    <mergeCell ref="R243:S243"/>
    <mergeCell ref="R242:S242"/>
    <mergeCell ref="R240:S240"/>
    <mergeCell ref="R241:S241"/>
    <mergeCell ref="R237:S237"/>
    <mergeCell ref="R238:S238"/>
    <mergeCell ref="R239:S239"/>
    <mergeCell ref="R236:S236"/>
    <mergeCell ref="R235:S235"/>
    <mergeCell ref="R234:S234"/>
    <mergeCell ref="R233:S233"/>
    <mergeCell ref="R232:S232"/>
    <mergeCell ref="R231:S231"/>
    <mergeCell ref="R230:S230"/>
    <mergeCell ref="R228:S228"/>
    <mergeCell ref="R229:S229"/>
    <mergeCell ref="R224:S224"/>
    <mergeCell ref="R225:S225"/>
    <mergeCell ref="R226:S226"/>
    <mergeCell ref="R227:S227"/>
    <mergeCell ref="R220:S220"/>
    <mergeCell ref="R221:S221"/>
    <mergeCell ref="R222:S222"/>
    <mergeCell ref="R223:S223"/>
    <mergeCell ref="R216:S216"/>
    <mergeCell ref="R217:S217"/>
    <mergeCell ref="R218:S218"/>
    <mergeCell ref="R219:S219"/>
    <mergeCell ref="R215:S215"/>
    <mergeCell ref="R214:S214"/>
    <mergeCell ref="R213:S213"/>
    <mergeCell ref="R211:S211"/>
    <mergeCell ref="R212:S212"/>
    <mergeCell ref="R210:S210"/>
    <mergeCell ref="R209:S209"/>
    <mergeCell ref="R208:S208"/>
    <mergeCell ref="R205:S205"/>
    <mergeCell ref="R206:S206"/>
    <mergeCell ref="R207:S207"/>
    <mergeCell ref="R202:S202"/>
    <mergeCell ref="R203:S203"/>
    <mergeCell ref="R204:S204"/>
    <mergeCell ref="R200:S200"/>
    <mergeCell ref="R201:S201"/>
    <mergeCell ref="R196:S196"/>
    <mergeCell ref="R197:S197"/>
    <mergeCell ref="R198:S198"/>
    <mergeCell ref="R199:S199"/>
    <mergeCell ref="R194:S194"/>
    <mergeCell ref="R195:S195"/>
    <mergeCell ref="R192:S192"/>
    <mergeCell ref="R193:S193"/>
    <mergeCell ref="R189:S189"/>
    <mergeCell ref="R190:S190"/>
    <mergeCell ref="R191:S191"/>
    <mergeCell ref="R186:S186"/>
    <mergeCell ref="R187:S187"/>
    <mergeCell ref="R188:S188"/>
    <mergeCell ref="R185:S185"/>
    <mergeCell ref="R183:S183"/>
    <mergeCell ref="R184:S184"/>
    <mergeCell ref="R182:S182"/>
    <mergeCell ref="R181:S181"/>
    <mergeCell ref="R180:S180"/>
    <mergeCell ref="R179:S179"/>
    <mergeCell ref="R178:S178"/>
    <mergeCell ref="R177:S177"/>
    <mergeCell ref="R176:S176"/>
    <mergeCell ref="R175:S175"/>
    <mergeCell ref="R174:S174"/>
    <mergeCell ref="R173:S173"/>
    <mergeCell ref="R171:S171"/>
    <mergeCell ref="R172:S172"/>
    <mergeCell ref="R170:S170"/>
    <mergeCell ref="R168:S168"/>
    <mergeCell ref="R169:S169"/>
    <mergeCell ref="R167:S167"/>
    <mergeCell ref="R166:S166"/>
    <mergeCell ref="R165:S165"/>
    <mergeCell ref="R163:S163"/>
    <mergeCell ref="R164:S164"/>
    <mergeCell ref="R160:S160"/>
    <mergeCell ref="R161:S161"/>
    <mergeCell ref="R162:S162"/>
    <mergeCell ref="R159:S159"/>
    <mergeCell ref="R157:S157"/>
    <mergeCell ref="R158:S158"/>
    <mergeCell ref="R155:S155"/>
    <mergeCell ref="R156:S156"/>
    <mergeCell ref="R154:S154"/>
    <mergeCell ref="R153:S153"/>
    <mergeCell ref="R152:S152"/>
    <mergeCell ref="R151:S151"/>
    <mergeCell ref="R150:S150"/>
    <mergeCell ref="R149:S149"/>
    <mergeCell ref="R147:S147"/>
    <mergeCell ref="R148:S148"/>
    <mergeCell ref="R146:S146"/>
    <mergeCell ref="R144:S144"/>
    <mergeCell ref="R145:S145"/>
    <mergeCell ref="R143:S143"/>
    <mergeCell ref="R142:S142"/>
    <mergeCell ref="R141:S141"/>
    <mergeCell ref="R140:S140"/>
    <mergeCell ref="R139:S139"/>
    <mergeCell ref="R136:S136"/>
    <mergeCell ref="R137:S137"/>
    <mergeCell ref="R138:S138"/>
    <mergeCell ref="R135:S135"/>
    <mergeCell ref="R134:S134"/>
    <mergeCell ref="R133:S133"/>
    <mergeCell ref="R132:S132"/>
    <mergeCell ref="R131:S131"/>
    <mergeCell ref="R130:S130"/>
    <mergeCell ref="R129:S129"/>
    <mergeCell ref="R127:S127"/>
    <mergeCell ref="R128:S128"/>
    <mergeCell ref="R126:S126"/>
    <mergeCell ref="R125:S125"/>
    <mergeCell ref="R123:S123"/>
    <mergeCell ref="R124:S124"/>
    <mergeCell ref="R122:S122"/>
    <mergeCell ref="R119:S119"/>
    <mergeCell ref="R120:S120"/>
    <mergeCell ref="R121:S121"/>
    <mergeCell ref="R118:S118"/>
    <mergeCell ref="R117:S117"/>
    <mergeCell ref="R116:S116"/>
    <mergeCell ref="R115:S115"/>
    <mergeCell ref="R114:S114"/>
    <mergeCell ref="R113:S113"/>
    <mergeCell ref="R112:S112"/>
    <mergeCell ref="R109:S109"/>
    <mergeCell ref="R110:S110"/>
    <mergeCell ref="R111:S111"/>
    <mergeCell ref="R108:S108"/>
    <mergeCell ref="R107:S107"/>
    <mergeCell ref="R106:S106"/>
    <mergeCell ref="R104:S104"/>
    <mergeCell ref="R105:S105"/>
    <mergeCell ref="R103:S103"/>
    <mergeCell ref="R102:S102"/>
    <mergeCell ref="R101:S101"/>
    <mergeCell ref="R100:S100"/>
    <mergeCell ref="R99:S99"/>
    <mergeCell ref="R98:S98"/>
    <mergeCell ref="R97:S97"/>
    <mergeCell ref="R96:S96"/>
    <mergeCell ref="R95:S95"/>
    <mergeCell ref="R94:S94"/>
    <mergeCell ref="R93:S93"/>
    <mergeCell ref="R92:S92"/>
    <mergeCell ref="R91:S91"/>
    <mergeCell ref="R90:S90"/>
    <mergeCell ref="R88:S88"/>
    <mergeCell ref="R89:S89"/>
    <mergeCell ref="R86:S86"/>
    <mergeCell ref="R87:S87"/>
    <mergeCell ref="R85:S85"/>
    <mergeCell ref="R84:S84"/>
    <mergeCell ref="R83:S83"/>
    <mergeCell ref="R81:S81"/>
    <mergeCell ref="R82:S82"/>
    <mergeCell ref="R80:S80"/>
    <mergeCell ref="R78:S78"/>
    <mergeCell ref="R79:S79"/>
    <mergeCell ref="R75:S75"/>
    <mergeCell ref="R76:S76"/>
    <mergeCell ref="R77:S77"/>
    <mergeCell ref="R73:S73"/>
    <mergeCell ref="R74:S74"/>
    <mergeCell ref="R71:S71"/>
    <mergeCell ref="R72:S72"/>
    <mergeCell ref="R70:S70"/>
    <mergeCell ref="R69:S69"/>
    <mergeCell ref="R68:S68"/>
    <mergeCell ref="R66:S66"/>
    <mergeCell ref="R67:S67"/>
    <mergeCell ref="R64:S64"/>
    <mergeCell ref="R65:S65"/>
    <mergeCell ref="R63:S63"/>
    <mergeCell ref="R61:S61"/>
    <mergeCell ref="R62:S62"/>
    <mergeCell ref="R60:S60"/>
    <mergeCell ref="R58:S58"/>
    <mergeCell ref="R59:S59"/>
    <mergeCell ref="R57:S57"/>
    <mergeCell ref="R56:S56"/>
    <mergeCell ref="R55:S55"/>
    <mergeCell ref="R53:S53"/>
    <mergeCell ref="R54:S54"/>
    <mergeCell ref="R51:S51"/>
    <mergeCell ref="R52:S52"/>
    <mergeCell ref="R49:S49"/>
    <mergeCell ref="R50:S50"/>
    <mergeCell ref="R48:S48"/>
    <mergeCell ref="R47:S47"/>
    <mergeCell ref="R46:S46"/>
    <mergeCell ref="R45:S45"/>
    <mergeCell ref="R43:S43"/>
    <mergeCell ref="R44:S44"/>
    <mergeCell ref="R41:S41"/>
    <mergeCell ref="R42:S42"/>
    <mergeCell ref="R38:S38"/>
    <mergeCell ref="R39:S39"/>
    <mergeCell ref="R40:S40"/>
    <mergeCell ref="R37:S37"/>
    <mergeCell ref="R36:S36"/>
    <mergeCell ref="R34:S34"/>
    <mergeCell ref="R35:S35"/>
    <mergeCell ref="R31:S31"/>
    <mergeCell ref="R32:S32"/>
    <mergeCell ref="R33:S33"/>
    <mergeCell ref="R28:S28"/>
    <mergeCell ref="R29:S29"/>
    <mergeCell ref="R30:S30"/>
    <mergeCell ref="R27:S27"/>
    <mergeCell ref="R26:S26"/>
    <mergeCell ref="R25:S25"/>
    <mergeCell ref="R24:S24"/>
    <mergeCell ref="R22:S22"/>
    <mergeCell ref="R23:S23"/>
    <mergeCell ref="R21:S21"/>
    <mergeCell ref="R18:S18"/>
    <mergeCell ref="R19:S19"/>
    <mergeCell ref="R20:S20"/>
    <mergeCell ref="R16:S16"/>
    <mergeCell ref="R17:S17"/>
    <mergeCell ref="R13:S13"/>
    <mergeCell ref="R14:S14"/>
    <mergeCell ref="R15:S15"/>
    <mergeCell ref="P554:V554"/>
    <mergeCell ref="P555:V555"/>
    <mergeCell ref="Q5:R5"/>
    <mergeCell ref="R10:S10"/>
    <mergeCell ref="R11:S11"/>
    <mergeCell ref="R12:S12"/>
    <mergeCell ref="P551:Q551"/>
    <mergeCell ref="P552:Q552"/>
    <mergeCell ref="P548:Q548"/>
    <mergeCell ref="P549:Q549"/>
    <mergeCell ref="P550:Q550"/>
    <mergeCell ref="P546:Q546"/>
    <mergeCell ref="P547:Q547"/>
    <mergeCell ref="P543:Q543"/>
    <mergeCell ref="P544:Q544"/>
    <mergeCell ref="P545:Q545"/>
    <mergeCell ref="P541:Q541"/>
    <mergeCell ref="P542:Q542"/>
    <mergeCell ref="P540:Q540"/>
    <mergeCell ref="P539:Q539"/>
    <mergeCell ref="P538:Q538"/>
    <mergeCell ref="P537:Q537"/>
    <mergeCell ref="P536:Q536"/>
    <mergeCell ref="P534:Q534"/>
    <mergeCell ref="P535:Q535"/>
    <mergeCell ref="P533:Q533"/>
    <mergeCell ref="P530:Q530"/>
    <mergeCell ref="P531:Q531"/>
    <mergeCell ref="P532:Q532"/>
    <mergeCell ref="P529:Q529"/>
    <mergeCell ref="P528:Q528"/>
    <mergeCell ref="P527:Q527"/>
    <mergeCell ref="P526:Q526"/>
    <mergeCell ref="P525:Q525"/>
    <mergeCell ref="P522:Q522"/>
    <mergeCell ref="P523:Q523"/>
    <mergeCell ref="P524:Q524"/>
    <mergeCell ref="P520:Q520"/>
    <mergeCell ref="P521:Q521"/>
    <mergeCell ref="P519:Q519"/>
    <mergeCell ref="P516:Q516"/>
    <mergeCell ref="P517:Q517"/>
    <mergeCell ref="P518:Q518"/>
    <mergeCell ref="P515:Q515"/>
    <mergeCell ref="P512:Q512"/>
    <mergeCell ref="P513:Q513"/>
    <mergeCell ref="P514:Q514"/>
    <mergeCell ref="P510:Q510"/>
    <mergeCell ref="P511:Q511"/>
    <mergeCell ref="P509:Q509"/>
    <mergeCell ref="P506:Q506"/>
    <mergeCell ref="P507:Q507"/>
    <mergeCell ref="P508:Q508"/>
    <mergeCell ref="P505:Q505"/>
    <mergeCell ref="P502:Q502"/>
    <mergeCell ref="P503:Q503"/>
    <mergeCell ref="P504:Q504"/>
    <mergeCell ref="P500:Q500"/>
    <mergeCell ref="P501:Q501"/>
    <mergeCell ref="P498:Q498"/>
    <mergeCell ref="P499:Q499"/>
    <mergeCell ref="P497:Q497"/>
    <mergeCell ref="P495:Q495"/>
    <mergeCell ref="P496:Q496"/>
    <mergeCell ref="P491:Q491"/>
    <mergeCell ref="P492:Q492"/>
    <mergeCell ref="P493:Q493"/>
    <mergeCell ref="P494:Q494"/>
    <mergeCell ref="P488:Q488"/>
    <mergeCell ref="P489:Q489"/>
    <mergeCell ref="P490:Q490"/>
    <mergeCell ref="P487:Q487"/>
    <mergeCell ref="P484:Q484"/>
    <mergeCell ref="P485:Q485"/>
    <mergeCell ref="P486:Q486"/>
    <mergeCell ref="P483:Q483"/>
    <mergeCell ref="P482:Q482"/>
    <mergeCell ref="P480:Q480"/>
    <mergeCell ref="P481:Q481"/>
    <mergeCell ref="P478:Q478"/>
    <mergeCell ref="P479:Q479"/>
    <mergeCell ref="P475:Q475"/>
    <mergeCell ref="P476:Q476"/>
    <mergeCell ref="P477:Q477"/>
    <mergeCell ref="P473:Q473"/>
    <mergeCell ref="P474:Q474"/>
    <mergeCell ref="P471:Q471"/>
    <mergeCell ref="P472:Q472"/>
    <mergeCell ref="P468:Q468"/>
    <mergeCell ref="P469:Q469"/>
    <mergeCell ref="P470:Q470"/>
    <mergeCell ref="P466:Q466"/>
    <mergeCell ref="P467:Q467"/>
    <mergeCell ref="P465:Q465"/>
    <mergeCell ref="P462:Q462"/>
    <mergeCell ref="P463:Q463"/>
    <mergeCell ref="P464:Q464"/>
    <mergeCell ref="P461:Q461"/>
    <mergeCell ref="P460:Q460"/>
    <mergeCell ref="P458:Q458"/>
    <mergeCell ref="P459:Q459"/>
    <mergeCell ref="P457:Q457"/>
    <mergeCell ref="P455:Q455"/>
    <mergeCell ref="P456:Q456"/>
    <mergeCell ref="P453:Q453"/>
    <mergeCell ref="P454:Q454"/>
    <mergeCell ref="P450:Q450"/>
    <mergeCell ref="P451:Q451"/>
    <mergeCell ref="P452:Q452"/>
    <mergeCell ref="P447:Q447"/>
    <mergeCell ref="P448:Q448"/>
    <mergeCell ref="P449:Q449"/>
    <mergeCell ref="P446:Q446"/>
    <mergeCell ref="P445:Q445"/>
    <mergeCell ref="P443:Q443"/>
    <mergeCell ref="P444:Q444"/>
    <mergeCell ref="P442:Q442"/>
    <mergeCell ref="P440:Q440"/>
    <mergeCell ref="P441:Q441"/>
    <mergeCell ref="P437:Q437"/>
    <mergeCell ref="P438:Q438"/>
    <mergeCell ref="P439:Q439"/>
    <mergeCell ref="P434:Q434"/>
    <mergeCell ref="P435:Q435"/>
    <mergeCell ref="P436:Q436"/>
    <mergeCell ref="P433:Q433"/>
    <mergeCell ref="P431:Q431"/>
    <mergeCell ref="P432:Q432"/>
    <mergeCell ref="P429:Q429"/>
    <mergeCell ref="P430:Q430"/>
    <mergeCell ref="P428:Q428"/>
    <mergeCell ref="P425:Q425"/>
    <mergeCell ref="P426:Q426"/>
    <mergeCell ref="P427:Q427"/>
    <mergeCell ref="P424:Q424"/>
    <mergeCell ref="P423:Q423"/>
    <mergeCell ref="P422:Q422"/>
    <mergeCell ref="P420:Q420"/>
    <mergeCell ref="P421:Q421"/>
    <mergeCell ref="P419:Q419"/>
    <mergeCell ref="P418:Q418"/>
    <mergeCell ref="P417:Q417"/>
    <mergeCell ref="P416:Q416"/>
    <mergeCell ref="P414:Q414"/>
    <mergeCell ref="P415:Q415"/>
    <mergeCell ref="P412:Q412"/>
    <mergeCell ref="P413:Q413"/>
    <mergeCell ref="P409:Q409"/>
    <mergeCell ref="P410:Q410"/>
    <mergeCell ref="P411:Q411"/>
    <mergeCell ref="P407:Q407"/>
    <mergeCell ref="P408:Q408"/>
    <mergeCell ref="P404:Q404"/>
    <mergeCell ref="P405:Q405"/>
    <mergeCell ref="P406:Q406"/>
    <mergeCell ref="P400:Q400"/>
    <mergeCell ref="P401:Q401"/>
    <mergeCell ref="P402:Q402"/>
    <mergeCell ref="P403:Q403"/>
    <mergeCell ref="P397:Q397"/>
    <mergeCell ref="P398:Q398"/>
    <mergeCell ref="P399:Q399"/>
    <mergeCell ref="P395:Q395"/>
    <mergeCell ref="P396:Q396"/>
    <mergeCell ref="P394:Q394"/>
    <mergeCell ref="P393:Q393"/>
    <mergeCell ref="P392:Q392"/>
    <mergeCell ref="P390:Q390"/>
    <mergeCell ref="P391:Q391"/>
    <mergeCell ref="P389:Q389"/>
    <mergeCell ref="P388:Q388"/>
    <mergeCell ref="P385:Q385"/>
    <mergeCell ref="P386:Q386"/>
    <mergeCell ref="P387:Q387"/>
    <mergeCell ref="P383:Q383"/>
    <mergeCell ref="P384:Q384"/>
    <mergeCell ref="P381:Q381"/>
    <mergeCell ref="P382:Q382"/>
    <mergeCell ref="P380:Q380"/>
    <mergeCell ref="P378:Q378"/>
    <mergeCell ref="P379:Q379"/>
    <mergeCell ref="P377:Q377"/>
    <mergeCell ref="P375:Q375"/>
    <mergeCell ref="P376:Q376"/>
    <mergeCell ref="P374:Q374"/>
    <mergeCell ref="P373:Q373"/>
    <mergeCell ref="P372:Q372"/>
    <mergeCell ref="P370:Q370"/>
    <mergeCell ref="P371:Q371"/>
    <mergeCell ref="P369:Q369"/>
    <mergeCell ref="P368:Q368"/>
    <mergeCell ref="P366:Q366"/>
    <mergeCell ref="P367:Q367"/>
    <mergeCell ref="P364:Q364"/>
    <mergeCell ref="P365:Q365"/>
    <mergeCell ref="P361:Q361"/>
    <mergeCell ref="P362:Q362"/>
    <mergeCell ref="P363:Q363"/>
    <mergeCell ref="P359:Q359"/>
    <mergeCell ref="P360:Q360"/>
    <mergeCell ref="P358:Q358"/>
    <mergeCell ref="P356:Q356"/>
    <mergeCell ref="P357:Q357"/>
    <mergeCell ref="P354:Q354"/>
    <mergeCell ref="P355:Q355"/>
    <mergeCell ref="P353:Q353"/>
    <mergeCell ref="P351:Q351"/>
    <mergeCell ref="P352:Q352"/>
    <mergeCell ref="P349:Q349"/>
    <mergeCell ref="P350:Q350"/>
    <mergeCell ref="P347:Q347"/>
    <mergeCell ref="P348:Q348"/>
    <mergeCell ref="P346:Q346"/>
    <mergeCell ref="P345:Q345"/>
    <mergeCell ref="P344:Q344"/>
    <mergeCell ref="P343:Q343"/>
    <mergeCell ref="P342:Q342"/>
    <mergeCell ref="P339:Q339"/>
    <mergeCell ref="P340:Q340"/>
    <mergeCell ref="P341:Q341"/>
    <mergeCell ref="P336:Q336"/>
    <mergeCell ref="P337:Q337"/>
    <mergeCell ref="P338:Q338"/>
    <mergeCell ref="P334:Q334"/>
    <mergeCell ref="P335:Q335"/>
    <mergeCell ref="P331:Q331"/>
    <mergeCell ref="P332:Q332"/>
    <mergeCell ref="P333:Q333"/>
    <mergeCell ref="P330:Q330"/>
    <mergeCell ref="P329:Q329"/>
    <mergeCell ref="P326:Q326"/>
    <mergeCell ref="P327:Q327"/>
    <mergeCell ref="P328:Q328"/>
    <mergeCell ref="P325:Q325"/>
    <mergeCell ref="P323:Q323"/>
    <mergeCell ref="P324:Q324"/>
    <mergeCell ref="P321:Q321"/>
    <mergeCell ref="P322:Q322"/>
    <mergeCell ref="P317:Q317"/>
    <mergeCell ref="P318:Q318"/>
    <mergeCell ref="P319:Q319"/>
    <mergeCell ref="P320:Q320"/>
    <mergeCell ref="P314:Q314"/>
    <mergeCell ref="P315:Q315"/>
    <mergeCell ref="P316:Q316"/>
    <mergeCell ref="P310:Q310"/>
    <mergeCell ref="P311:Q311"/>
    <mergeCell ref="P312:Q312"/>
    <mergeCell ref="P313:Q313"/>
    <mergeCell ref="P309:Q309"/>
    <mergeCell ref="P306:Q306"/>
    <mergeCell ref="P307:Q307"/>
    <mergeCell ref="P308:Q308"/>
    <mergeCell ref="P305:Q305"/>
    <mergeCell ref="P303:Q303"/>
    <mergeCell ref="P304:Q304"/>
    <mergeCell ref="P302:Q302"/>
    <mergeCell ref="P301:Q301"/>
    <mergeCell ref="P300:Q300"/>
    <mergeCell ref="P299:Q299"/>
    <mergeCell ref="P298:Q298"/>
    <mergeCell ref="P297:Q297"/>
    <mergeCell ref="P296:Q296"/>
    <mergeCell ref="P295:Q295"/>
    <mergeCell ref="P294:Q294"/>
    <mergeCell ref="P292:Q292"/>
    <mergeCell ref="P293:Q293"/>
    <mergeCell ref="P291:Q291"/>
    <mergeCell ref="P290:Q290"/>
    <mergeCell ref="P288:Q288"/>
    <mergeCell ref="P289:Q289"/>
    <mergeCell ref="P287:Q287"/>
    <mergeCell ref="P286:Q286"/>
    <mergeCell ref="P285:Q285"/>
    <mergeCell ref="P284:Q284"/>
    <mergeCell ref="P283:Q283"/>
    <mergeCell ref="P282:Q282"/>
    <mergeCell ref="P281:Q281"/>
    <mergeCell ref="P280:Q280"/>
    <mergeCell ref="P279:Q279"/>
    <mergeCell ref="P278:Q278"/>
    <mergeCell ref="P277:Q277"/>
    <mergeCell ref="P276:Q276"/>
    <mergeCell ref="P275:Q275"/>
    <mergeCell ref="P274:Q274"/>
    <mergeCell ref="P273:Q273"/>
    <mergeCell ref="P272:Q272"/>
    <mergeCell ref="P271:Q271"/>
    <mergeCell ref="P270:Q270"/>
    <mergeCell ref="P269:Q269"/>
    <mergeCell ref="P268:Q268"/>
    <mergeCell ref="P267:Q267"/>
    <mergeCell ref="P266:Q266"/>
    <mergeCell ref="P265:Q265"/>
    <mergeCell ref="P264:Q264"/>
    <mergeCell ref="P263:Q263"/>
    <mergeCell ref="P262:Q262"/>
    <mergeCell ref="P260:Q260"/>
    <mergeCell ref="P261:Q261"/>
    <mergeCell ref="P259:Q259"/>
    <mergeCell ref="P258:Q258"/>
    <mergeCell ref="P256:Q256"/>
    <mergeCell ref="P257:Q257"/>
    <mergeCell ref="P255:Q255"/>
    <mergeCell ref="P254:Q254"/>
    <mergeCell ref="P253:Q253"/>
    <mergeCell ref="P252:Q252"/>
    <mergeCell ref="P251:Q251"/>
    <mergeCell ref="P250:Q250"/>
    <mergeCell ref="P248:Q248"/>
    <mergeCell ref="P249:Q249"/>
    <mergeCell ref="P246:Q246"/>
    <mergeCell ref="P247:Q247"/>
    <mergeCell ref="P245:Q245"/>
    <mergeCell ref="P244:Q244"/>
    <mergeCell ref="P243:Q243"/>
    <mergeCell ref="P242:Q242"/>
    <mergeCell ref="P241:Q241"/>
    <mergeCell ref="P237:Q237"/>
    <mergeCell ref="P238:Q238"/>
    <mergeCell ref="P239:Q239"/>
    <mergeCell ref="P240:Q240"/>
    <mergeCell ref="P236:Q236"/>
    <mergeCell ref="P235:Q235"/>
    <mergeCell ref="P234:Q234"/>
    <mergeCell ref="P232:Q232"/>
    <mergeCell ref="P233:Q233"/>
    <mergeCell ref="P231:Q231"/>
    <mergeCell ref="P229:Q229"/>
    <mergeCell ref="P230:Q230"/>
    <mergeCell ref="P225:Q225"/>
    <mergeCell ref="P226:Q226"/>
    <mergeCell ref="P227:Q227"/>
    <mergeCell ref="P228:Q228"/>
    <mergeCell ref="P221:Q221"/>
    <mergeCell ref="P222:Q222"/>
    <mergeCell ref="P223:Q223"/>
    <mergeCell ref="P224:Q224"/>
    <mergeCell ref="P217:Q217"/>
    <mergeCell ref="P218:Q218"/>
    <mergeCell ref="P219:Q219"/>
    <mergeCell ref="P220:Q220"/>
    <mergeCell ref="P215:Q215"/>
    <mergeCell ref="P216:Q216"/>
    <mergeCell ref="P214:Q214"/>
    <mergeCell ref="P211:Q211"/>
    <mergeCell ref="P212:Q212"/>
    <mergeCell ref="P213:Q213"/>
    <mergeCell ref="P210:Q210"/>
    <mergeCell ref="P209:Q209"/>
    <mergeCell ref="P208:Q208"/>
    <mergeCell ref="P206:Q206"/>
    <mergeCell ref="P207:Q207"/>
    <mergeCell ref="P203:Q203"/>
    <mergeCell ref="P204:Q204"/>
    <mergeCell ref="P205:Q205"/>
    <mergeCell ref="P200:Q200"/>
    <mergeCell ref="P201:Q201"/>
    <mergeCell ref="P202:Q202"/>
    <mergeCell ref="P197:Q197"/>
    <mergeCell ref="P198:Q198"/>
    <mergeCell ref="P199:Q199"/>
    <mergeCell ref="P194:Q194"/>
    <mergeCell ref="P195:Q195"/>
    <mergeCell ref="P196:Q196"/>
    <mergeCell ref="P193:Q193"/>
    <mergeCell ref="P190:Q190"/>
    <mergeCell ref="P191:Q191"/>
    <mergeCell ref="P192:Q192"/>
    <mergeCell ref="P187:Q187"/>
    <mergeCell ref="P188:Q188"/>
    <mergeCell ref="P189:Q189"/>
    <mergeCell ref="P186:Q186"/>
    <mergeCell ref="P185:Q185"/>
    <mergeCell ref="P184:Q184"/>
    <mergeCell ref="P183:Q183"/>
    <mergeCell ref="P182:Q182"/>
    <mergeCell ref="P181:Q181"/>
    <mergeCell ref="P180:Q180"/>
    <mergeCell ref="P179:Q179"/>
    <mergeCell ref="P178:Q178"/>
    <mergeCell ref="P177:Q177"/>
    <mergeCell ref="P176:Q176"/>
    <mergeCell ref="P175:Q175"/>
    <mergeCell ref="P174:Q174"/>
    <mergeCell ref="P171:Q171"/>
    <mergeCell ref="P172:Q172"/>
    <mergeCell ref="P173:Q173"/>
    <mergeCell ref="P169:Q169"/>
    <mergeCell ref="P170:Q170"/>
    <mergeCell ref="P168:Q168"/>
    <mergeCell ref="P167:Q167"/>
    <mergeCell ref="P166:Q166"/>
    <mergeCell ref="P165:Q165"/>
    <mergeCell ref="P164:Q164"/>
    <mergeCell ref="P161:Q161"/>
    <mergeCell ref="P162:Q162"/>
    <mergeCell ref="P163:Q163"/>
    <mergeCell ref="P160:Q160"/>
    <mergeCell ref="P159:Q159"/>
    <mergeCell ref="P157:Q157"/>
    <mergeCell ref="P158:Q158"/>
    <mergeCell ref="P156:Q156"/>
    <mergeCell ref="P154:Q154"/>
    <mergeCell ref="P155:Q155"/>
    <mergeCell ref="P153:Q153"/>
    <mergeCell ref="P152:Q152"/>
    <mergeCell ref="P151:Q151"/>
    <mergeCell ref="P150:Q150"/>
    <mergeCell ref="P149:Q149"/>
    <mergeCell ref="P147:Q147"/>
    <mergeCell ref="P148:Q148"/>
    <mergeCell ref="P146:Q146"/>
    <mergeCell ref="P144:Q144"/>
    <mergeCell ref="P145:Q145"/>
    <mergeCell ref="P143:Q143"/>
    <mergeCell ref="P142:Q142"/>
    <mergeCell ref="P141:Q141"/>
    <mergeCell ref="P140:Q140"/>
    <mergeCell ref="P137:Q137"/>
    <mergeCell ref="P138:Q138"/>
    <mergeCell ref="P139:Q139"/>
    <mergeCell ref="P135:Q135"/>
    <mergeCell ref="P136:Q136"/>
    <mergeCell ref="P134:Q134"/>
    <mergeCell ref="P133:Q133"/>
    <mergeCell ref="P132:Q132"/>
    <mergeCell ref="P131:Q131"/>
    <mergeCell ref="P130:Q130"/>
    <mergeCell ref="P129:Q129"/>
    <mergeCell ref="P127:Q127"/>
    <mergeCell ref="P128:Q128"/>
    <mergeCell ref="P126:Q126"/>
    <mergeCell ref="P125:Q125"/>
    <mergeCell ref="P123:Q123"/>
    <mergeCell ref="P124:Q124"/>
    <mergeCell ref="P122:Q122"/>
    <mergeCell ref="P120:Q120"/>
    <mergeCell ref="P121:Q121"/>
    <mergeCell ref="P119:Q119"/>
    <mergeCell ref="P118:Q118"/>
    <mergeCell ref="P117:Q117"/>
    <mergeCell ref="P116:Q116"/>
    <mergeCell ref="P115:Q115"/>
    <mergeCell ref="P114:Q114"/>
    <mergeCell ref="P113:Q113"/>
    <mergeCell ref="P112:Q112"/>
    <mergeCell ref="P110:Q110"/>
    <mergeCell ref="P111:Q111"/>
    <mergeCell ref="P109:Q109"/>
    <mergeCell ref="P108:Q108"/>
    <mergeCell ref="P107:Q107"/>
    <mergeCell ref="P105:Q105"/>
    <mergeCell ref="P106:Q106"/>
    <mergeCell ref="P104:Q104"/>
    <mergeCell ref="P103:Q103"/>
    <mergeCell ref="P102:Q102"/>
    <mergeCell ref="P101:Q101"/>
    <mergeCell ref="P100:Q100"/>
    <mergeCell ref="P99:Q99"/>
    <mergeCell ref="P98:Q98"/>
    <mergeCell ref="P97:Q97"/>
    <mergeCell ref="P96:Q96"/>
    <mergeCell ref="P95:Q95"/>
    <mergeCell ref="P94:Q94"/>
    <mergeCell ref="P93:Q93"/>
    <mergeCell ref="P92:Q92"/>
    <mergeCell ref="P91:Q91"/>
    <mergeCell ref="P90:Q90"/>
    <mergeCell ref="P88:Q88"/>
    <mergeCell ref="P89:Q89"/>
    <mergeCell ref="P87:Q87"/>
    <mergeCell ref="P86:Q86"/>
    <mergeCell ref="P84:Q84"/>
    <mergeCell ref="P85:Q85"/>
    <mergeCell ref="P83:Q83"/>
    <mergeCell ref="P82:Q82"/>
    <mergeCell ref="P80:Q80"/>
    <mergeCell ref="P81:Q81"/>
    <mergeCell ref="P78:Q78"/>
    <mergeCell ref="P79:Q79"/>
    <mergeCell ref="P76:Q76"/>
    <mergeCell ref="P77:Q77"/>
    <mergeCell ref="P75:Q75"/>
    <mergeCell ref="P74:Q74"/>
    <mergeCell ref="P72:Q72"/>
    <mergeCell ref="P73:Q73"/>
    <mergeCell ref="P71:Q71"/>
    <mergeCell ref="P70:Q70"/>
    <mergeCell ref="P69:Q69"/>
    <mergeCell ref="P68:Q68"/>
    <mergeCell ref="P67:Q67"/>
    <mergeCell ref="P66:Q66"/>
    <mergeCell ref="P65:Q65"/>
    <mergeCell ref="P63:Q63"/>
    <mergeCell ref="P64:Q64"/>
    <mergeCell ref="P61:Q61"/>
    <mergeCell ref="P62:Q62"/>
    <mergeCell ref="P59:Q59"/>
    <mergeCell ref="P60:Q60"/>
    <mergeCell ref="P57:Q57"/>
    <mergeCell ref="P58:Q58"/>
    <mergeCell ref="P56:Q56"/>
    <mergeCell ref="P55:Q55"/>
    <mergeCell ref="P54:Q54"/>
    <mergeCell ref="P51:Q51"/>
    <mergeCell ref="P52:Q52"/>
    <mergeCell ref="P53:Q53"/>
    <mergeCell ref="P50:Q50"/>
    <mergeCell ref="P49:Q49"/>
    <mergeCell ref="P48:Q48"/>
    <mergeCell ref="P46:Q46"/>
    <mergeCell ref="P47:Q47"/>
    <mergeCell ref="P44:Q44"/>
    <mergeCell ref="P45:Q45"/>
    <mergeCell ref="P43:Q43"/>
    <mergeCell ref="P41:Q41"/>
    <mergeCell ref="P42:Q42"/>
    <mergeCell ref="P39:Q39"/>
    <mergeCell ref="P40:Q40"/>
    <mergeCell ref="P37:Q37"/>
    <mergeCell ref="P38:Q38"/>
    <mergeCell ref="P36:Q36"/>
    <mergeCell ref="P35:Q35"/>
    <mergeCell ref="P31:Q31"/>
    <mergeCell ref="P32:Q32"/>
    <mergeCell ref="P33:Q33"/>
    <mergeCell ref="P34:Q34"/>
    <mergeCell ref="P29:Q29"/>
    <mergeCell ref="P30:Q30"/>
    <mergeCell ref="P27:Q27"/>
    <mergeCell ref="P28:Q28"/>
    <mergeCell ref="P26:Q26"/>
    <mergeCell ref="P25:Q25"/>
    <mergeCell ref="P24:Q24"/>
    <mergeCell ref="P22:Q22"/>
    <mergeCell ref="P23:Q23"/>
    <mergeCell ref="P21:Q21"/>
    <mergeCell ref="P19:Q19"/>
    <mergeCell ref="P20:Q20"/>
    <mergeCell ref="P17:Q17"/>
    <mergeCell ref="P18:Q18"/>
    <mergeCell ref="P13:Q13"/>
    <mergeCell ref="P14:Q14"/>
    <mergeCell ref="P15:Q15"/>
    <mergeCell ref="P16:Q16"/>
    <mergeCell ref="P10:Q10"/>
    <mergeCell ref="P11:Q11"/>
    <mergeCell ref="P12:Q12"/>
    <mergeCell ref="N551:O551"/>
    <mergeCell ref="N546:O546"/>
    <mergeCell ref="N547:O547"/>
    <mergeCell ref="N543:O543"/>
    <mergeCell ref="N544:O544"/>
    <mergeCell ref="N545:O545"/>
    <mergeCell ref="N541:O541"/>
    <mergeCell ref="N552:O552"/>
    <mergeCell ref="N548:O548"/>
    <mergeCell ref="N549:O549"/>
    <mergeCell ref="N550:O550"/>
    <mergeCell ref="N542:O542"/>
    <mergeCell ref="N540:O540"/>
    <mergeCell ref="N539:O539"/>
    <mergeCell ref="N538:O538"/>
    <mergeCell ref="N537:O537"/>
    <mergeCell ref="N536:O536"/>
    <mergeCell ref="N534:O534"/>
    <mergeCell ref="N535:O535"/>
    <mergeCell ref="N533:O533"/>
    <mergeCell ref="N530:O530"/>
    <mergeCell ref="N531:O531"/>
    <mergeCell ref="N532:O532"/>
    <mergeCell ref="N529:O529"/>
    <mergeCell ref="N528:O528"/>
    <mergeCell ref="N527:O527"/>
    <mergeCell ref="N526:O526"/>
    <mergeCell ref="N525:O525"/>
    <mergeCell ref="N522:O522"/>
    <mergeCell ref="N523:O523"/>
    <mergeCell ref="N524:O524"/>
    <mergeCell ref="N520:O520"/>
    <mergeCell ref="N521:O521"/>
    <mergeCell ref="N519:O519"/>
    <mergeCell ref="N516:O516"/>
    <mergeCell ref="N517:O517"/>
    <mergeCell ref="N518:O518"/>
    <mergeCell ref="N515:O515"/>
    <mergeCell ref="N512:O512"/>
    <mergeCell ref="N513:O513"/>
    <mergeCell ref="N514:O514"/>
    <mergeCell ref="N510:O510"/>
    <mergeCell ref="N511:O511"/>
    <mergeCell ref="N509:O509"/>
    <mergeCell ref="N506:O506"/>
    <mergeCell ref="N507:O507"/>
    <mergeCell ref="N508:O508"/>
    <mergeCell ref="N505:O505"/>
    <mergeCell ref="N502:O502"/>
    <mergeCell ref="N503:O503"/>
    <mergeCell ref="N504:O504"/>
    <mergeCell ref="N500:O500"/>
    <mergeCell ref="N501:O501"/>
    <mergeCell ref="N498:O498"/>
    <mergeCell ref="N499:O499"/>
    <mergeCell ref="N497:O497"/>
    <mergeCell ref="N495:O495"/>
    <mergeCell ref="N496:O496"/>
    <mergeCell ref="N491:O491"/>
    <mergeCell ref="N492:O492"/>
    <mergeCell ref="N493:O493"/>
    <mergeCell ref="N494:O494"/>
    <mergeCell ref="N488:O488"/>
    <mergeCell ref="N489:O489"/>
    <mergeCell ref="N490:O490"/>
    <mergeCell ref="N487:O487"/>
    <mergeCell ref="N484:O484"/>
    <mergeCell ref="N485:O485"/>
    <mergeCell ref="N486:O486"/>
    <mergeCell ref="N483:O483"/>
    <mergeCell ref="N482:O482"/>
    <mergeCell ref="N480:O480"/>
    <mergeCell ref="N481:O481"/>
    <mergeCell ref="N478:O478"/>
    <mergeCell ref="N479:O479"/>
    <mergeCell ref="N475:O475"/>
    <mergeCell ref="N476:O476"/>
    <mergeCell ref="N477:O477"/>
    <mergeCell ref="N473:O473"/>
    <mergeCell ref="N474:O474"/>
    <mergeCell ref="N471:O471"/>
    <mergeCell ref="N472:O472"/>
    <mergeCell ref="N468:O468"/>
    <mergeCell ref="N469:O469"/>
    <mergeCell ref="N470:O470"/>
    <mergeCell ref="N466:O466"/>
    <mergeCell ref="N467:O467"/>
    <mergeCell ref="N465:O465"/>
    <mergeCell ref="N462:O462"/>
    <mergeCell ref="N463:O463"/>
    <mergeCell ref="N464:O464"/>
    <mergeCell ref="N461:O461"/>
    <mergeCell ref="N460:O460"/>
    <mergeCell ref="N458:O458"/>
    <mergeCell ref="N459:O459"/>
    <mergeCell ref="N457:O457"/>
    <mergeCell ref="N455:O455"/>
    <mergeCell ref="N456:O456"/>
    <mergeCell ref="N453:O453"/>
    <mergeCell ref="N454:O454"/>
    <mergeCell ref="N450:O450"/>
    <mergeCell ref="N451:O451"/>
    <mergeCell ref="N452:O452"/>
    <mergeCell ref="N447:O447"/>
    <mergeCell ref="N448:O448"/>
    <mergeCell ref="N449:O449"/>
    <mergeCell ref="N446:O446"/>
    <mergeCell ref="N445:O445"/>
    <mergeCell ref="N443:O443"/>
    <mergeCell ref="N444:O444"/>
    <mergeCell ref="N442:O442"/>
    <mergeCell ref="N440:O440"/>
    <mergeCell ref="N441:O441"/>
    <mergeCell ref="N437:O437"/>
    <mergeCell ref="N438:O438"/>
    <mergeCell ref="N439:O439"/>
    <mergeCell ref="N434:O434"/>
    <mergeCell ref="N435:O435"/>
    <mergeCell ref="N436:O436"/>
    <mergeCell ref="N433:O433"/>
    <mergeCell ref="N431:O431"/>
    <mergeCell ref="N432:O432"/>
    <mergeCell ref="N429:O429"/>
    <mergeCell ref="N430:O430"/>
    <mergeCell ref="N428:O428"/>
    <mergeCell ref="N425:O425"/>
    <mergeCell ref="N426:O426"/>
    <mergeCell ref="N427:O427"/>
    <mergeCell ref="N424:O424"/>
    <mergeCell ref="N423:O423"/>
    <mergeCell ref="N422:O422"/>
    <mergeCell ref="N420:O420"/>
    <mergeCell ref="N421:O421"/>
    <mergeCell ref="N419:O419"/>
    <mergeCell ref="N418:O418"/>
    <mergeCell ref="N417:O417"/>
    <mergeCell ref="N416:O416"/>
    <mergeCell ref="N414:O414"/>
    <mergeCell ref="N415:O415"/>
    <mergeCell ref="N412:O412"/>
    <mergeCell ref="N413:O413"/>
    <mergeCell ref="N409:O409"/>
    <mergeCell ref="N410:O410"/>
    <mergeCell ref="N411:O411"/>
    <mergeCell ref="N407:O407"/>
    <mergeCell ref="N408:O408"/>
    <mergeCell ref="N404:O404"/>
    <mergeCell ref="N405:O405"/>
    <mergeCell ref="N406:O406"/>
    <mergeCell ref="N400:O400"/>
    <mergeCell ref="N401:O401"/>
    <mergeCell ref="N402:O402"/>
    <mergeCell ref="N403:O403"/>
    <mergeCell ref="N397:O397"/>
    <mergeCell ref="N398:O398"/>
    <mergeCell ref="N399:O399"/>
    <mergeCell ref="N395:O395"/>
    <mergeCell ref="N396:O396"/>
    <mergeCell ref="N394:O394"/>
    <mergeCell ref="N393:O393"/>
    <mergeCell ref="N392:O392"/>
    <mergeCell ref="N390:O390"/>
    <mergeCell ref="N391:O391"/>
    <mergeCell ref="N389:O389"/>
    <mergeCell ref="N388:O388"/>
    <mergeCell ref="N385:O385"/>
    <mergeCell ref="N386:O386"/>
    <mergeCell ref="N387:O387"/>
    <mergeCell ref="N383:O383"/>
    <mergeCell ref="N384:O384"/>
    <mergeCell ref="N381:O381"/>
    <mergeCell ref="N382:O382"/>
    <mergeCell ref="N380:O380"/>
    <mergeCell ref="N378:O378"/>
    <mergeCell ref="N379:O379"/>
    <mergeCell ref="N377:O377"/>
    <mergeCell ref="N375:O375"/>
    <mergeCell ref="N376:O376"/>
    <mergeCell ref="N374:O374"/>
    <mergeCell ref="N373:O373"/>
    <mergeCell ref="N372:O372"/>
    <mergeCell ref="N370:O370"/>
    <mergeCell ref="N371:O371"/>
    <mergeCell ref="N369:O369"/>
    <mergeCell ref="N368:O368"/>
    <mergeCell ref="N366:O366"/>
    <mergeCell ref="N367:O367"/>
    <mergeCell ref="N364:O364"/>
    <mergeCell ref="N365:O365"/>
    <mergeCell ref="N361:O361"/>
    <mergeCell ref="N362:O362"/>
    <mergeCell ref="N363:O363"/>
    <mergeCell ref="N359:O359"/>
    <mergeCell ref="N360:O360"/>
    <mergeCell ref="N358:O358"/>
    <mergeCell ref="N356:O356"/>
    <mergeCell ref="N357:O357"/>
    <mergeCell ref="N354:O354"/>
    <mergeCell ref="N355:O355"/>
    <mergeCell ref="N353:O353"/>
    <mergeCell ref="N351:O351"/>
    <mergeCell ref="N352:O352"/>
    <mergeCell ref="N349:O349"/>
    <mergeCell ref="N350:O350"/>
    <mergeCell ref="N347:O347"/>
    <mergeCell ref="N348:O348"/>
    <mergeCell ref="N346:O346"/>
    <mergeCell ref="N345:O345"/>
    <mergeCell ref="N344:O344"/>
    <mergeCell ref="N343:O343"/>
    <mergeCell ref="N342:O342"/>
    <mergeCell ref="N339:O339"/>
    <mergeCell ref="N340:O340"/>
    <mergeCell ref="N341:O341"/>
    <mergeCell ref="N336:O336"/>
    <mergeCell ref="N337:O337"/>
    <mergeCell ref="N338:O338"/>
    <mergeCell ref="N334:O334"/>
    <mergeCell ref="N335:O335"/>
    <mergeCell ref="N331:O331"/>
    <mergeCell ref="N332:O332"/>
    <mergeCell ref="N333:O333"/>
    <mergeCell ref="N330:O330"/>
    <mergeCell ref="N329:O329"/>
    <mergeCell ref="N326:O326"/>
    <mergeCell ref="N327:O327"/>
    <mergeCell ref="N328:O328"/>
    <mergeCell ref="N325:O325"/>
    <mergeCell ref="N323:O323"/>
    <mergeCell ref="N324:O324"/>
    <mergeCell ref="N321:O321"/>
    <mergeCell ref="N322:O322"/>
    <mergeCell ref="N317:O317"/>
    <mergeCell ref="N318:O318"/>
    <mergeCell ref="N319:O319"/>
    <mergeCell ref="N320:O320"/>
    <mergeCell ref="N314:O314"/>
    <mergeCell ref="N315:O315"/>
    <mergeCell ref="N316:O316"/>
    <mergeCell ref="N310:O310"/>
    <mergeCell ref="N311:O311"/>
    <mergeCell ref="N312:O312"/>
    <mergeCell ref="N313:O313"/>
    <mergeCell ref="N309:O309"/>
    <mergeCell ref="N306:O306"/>
    <mergeCell ref="N307:O307"/>
    <mergeCell ref="N308:O308"/>
    <mergeCell ref="N305:O305"/>
    <mergeCell ref="N303:O303"/>
    <mergeCell ref="N304:O304"/>
    <mergeCell ref="N302:O302"/>
    <mergeCell ref="N301:O301"/>
    <mergeCell ref="N300:O300"/>
    <mergeCell ref="N299:O299"/>
    <mergeCell ref="N298:O298"/>
    <mergeCell ref="N297:O297"/>
    <mergeCell ref="N296:O296"/>
    <mergeCell ref="N295:O295"/>
    <mergeCell ref="N294:O294"/>
    <mergeCell ref="N292:O292"/>
    <mergeCell ref="N293:O293"/>
    <mergeCell ref="N291:O291"/>
    <mergeCell ref="N290:O290"/>
    <mergeCell ref="N288:O288"/>
    <mergeCell ref="N289:O289"/>
    <mergeCell ref="N287:O287"/>
    <mergeCell ref="N286:O286"/>
    <mergeCell ref="N285:O285"/>
    <mergeCell ref="N284:O284"/>
    <mergeCell ref="N283:O283"/>
    <mergeCell ref="N282:O282"/>
    <mergeCell ref="N281:O281"/>
    <mergeCell ref="N280:O280"/>
    <mergeCell ref="N279:O279"/>
    <mergeCell ref="N278:O278"/>
    <mergeCell ref="N277:O277"/>
    <mergeCell ref="N276:O276"/>
    <mergeCell ref="N275:O275"/>
    <mergeCell ref="N274:O274"/>
    <mergeCell ref="N273:O273"/>
    <mergeCell ref="N272:O272"/>
    <mergeCell ref="N271:O271"/>
    <mergeCell ref="N270:O270"/>
    <mergeCell ref="N269:O269"/>
    <mergeCell ref="N268:O268"/>
    <mergeCell ref="N267:O267"/>
    <mergeCell ref="N266:O266"/>
    <mergeCell ref="N265:O265"/>
    <mergeCell ref="N264:O264"/>
    <mergeCell ref="N263:O263"/>
    <mergeCell ref="N262:O262"/>
    <mergeCell ref="N260:O260"/>
    <mergeCell ref="N261:O261"/>
    <mergeCell ref="N259:O259"/>
    <mergeCell ref="N258:O258"/>
    <mergeCell ref="N256:O256"/>
    <mergeCell ref="N257:O257"/>
    <mergeCell ref="N255:O255"/>
    <mergeCell ref="N254:O254"/>
    <mergeCell ref="N253:O253"/>
    <mergeCell ref="N252:O252"/>
    <mergeCell ref="N251:O251"/>
    <mergeCell ref="N250:O250"/>
    <mergeCell ref="N248:O248"/>
    <mergeCell ref="N249:O249"/>
    <mergeCell ref="N246:O246"/>
    <mergeCell ref="N247:O247"/>
    <mergeCell ref="N245:O245"/>
    <mergeCell ref="N244:O244"/>
    <mergeCell ref="N243:O243"/>
    <mergeCell ref="N242:O242"/>
    <mergeCell ref="N241:O241"/>
    <mergeCell ref="N237:O237"/>
    <mergeCell ref="N238:O238"/>
    <mergeCell ref="N239:O239"/>
    <mergeCell ref="N240:O240"/>
    <mergeCell ref="N236:O236"/>
    <mergeCell ref="N235:O235"/>
    <mergeCell ref="N234:O234"/>
    <mergeCell ref="N232:O232"/>
    <mergeCell ref="N233:O233"/>
    <mergeCell ref="N231:O231"/>
    <mergeCell ref="N229:O229"/>
    <mergeCell ref="N230:O230"/>
    <mergeCell ref="N225:O225"/>
    <mergeCell ref="N226:O226"/>
    <mergeCell ref="N227:O227"/>
    <mergeCell ref="N228:O228"/>
    <mergeCell ref="N221:O221"/>
    <mergeCell ref="N222:O222"/>
    <mergeCell ref="N223:O223"/>
    <mergeCell ref="N224:O224"/>
    <mergeCell ref="N217:O217"/>
    <mergeCell ref="N218:O218"/>
    <mergeCell ref="N219:O219"/>
    <mergeCell ref="N220:O220"/>
    <mergeCell ref="N215:O215"/>
    <mergeCell ref="N216:O216"/>
    <mergeCell ref="N214:O214"/>
    <mergeCell ref="N211:O211"/>
    <mergeCell ref="N212:O212"/>
    <mergeCell ref="N213:O213"/>
    <mergeCell ref="N210:O210"/>
    <mergeCell ref="N209:O209"/>
    <mergeCell ref="N208:O208"/>
    <mergeCell ref="N206:O206"/>
    <mergeCell ref="N207:O207"/>
    <mergeCell ref="N203:O203"/>
    <mergeCell ref="N204:O204"/>
    <mergeCell ref="N205:O205"/>
    <mergeCell ref="N200:O200"/>
    <mergeCell ref="N201:O201"/>
    <mergeCell ref="N202:O202"/>
    <mergeCell ref="N197:O197"/>
    <mergeCell ref="N198:O198"/>
    <mergeCell ref="N199:O199"/>
    <mergeCell ref="N194:O194"/>
    <mergeCell ref="N195:O195"/>
    <mergeCell ref="N196:O196"/>
    <mergeCell ref="N193:O193"/>
    <mergeCell ref="N190:O190"/>
    <mergeCell ref="N191:O191"/>
    <mergeCell ref="N192:O192"/>
    <mergeCell ref="N187:O187"/>
    <mergeCell ref="N188:O188"/>
    <mergeCell ref="N189:O189"/>
    <mergeCell ref="N186:O186"/>
    <mergeCell ref="N185:O185"/>
    <mergeCell ref="N184:O184"/>
    <mergeCell ref="N183:O183"/>
    <mergeCell ref="N182:O182"/>
    <mergeCell ref="N181:O181"/>
    <mergeCell ref="N180:O180"/>
    <mergeCell ref="N179:O179"/>
    <mergeCell ref="N178:O178"/>
    <mergeCell ref="N177:O177"/>
    <mergeCell ref="N176:O176"/>
    <mergeCell ref="N175:O175"/>
    <mergeCell ref="N174:O174"/>
    <mergeCell ref="N171:O171"/>
    <mergeCell ref="N172:O172"/>
    <mergeCell ref="N173:O173"/>
    <mergeCell ref="N169:O169"/>
    <mergeCell ref="N170:O170"/>
    <mergeCell ref="N168:O168"/>
    <mergeCell ref="N167:O167"/>
    <mergeCell ref="N166:O166"/>
    <mergeCell ref="N165:O165"/>
    <mergeCell ref="N164:O164"/>
    <mergeCell ref="N161:O161"/>
    <mergeCell ref="N162:O162"/>
    <mergeCell ref="N163:O163"/>
    <mergeCell ref="N160:O160"/>
    <mergeCell ref="N159:O159"/>
    <mergeCell ref="N157:O157"/>
    <mergeCell ref="N158:O158"/>
    <mergeCell ref="N156:O156"/>
    <mergeCell ref="N154:O154"/>
    <mergeCell ref="N155:O155"/>
    <mergeCell ref="N153:O153"/>
    <mergeCell ref="N152:O152"/>
    <mergeCell ref="N151:O151"/>
    <mergeCell ref="N150:O150"/>
    <mergeCell ref="N149:O149"/>
    <mergeCell ref="N147:O147"/>
    <mergeCell ref="N148:O148"/>
    <mergeCell ref="N146:O146"/>
    <mergeCell ref="N144:O144"/>
    <mergeCell ref="N145:O145"/>
    <mergeCell ref="N143:O143"/>
    <mergeCell ref="N142:O142"/>
    <mergeCell ref="N141:O141"/>
    <mergeCell ref="N140:O140"/>
    <mergeCell ref="N137:O137"/>
    <mergeCell ref="N138:O138"/>
    <mergeCell ref="N139:O139"/>
    <mergeCell ref="N135:O135"/>
    <mergeCell ref="N136:O136"/>
    <mergeCell ref="N134:O134"/>
    <mergeCell ref="N133:O133"/>
    <mergeCell ref="N132:O132"/>
    <mergeCell ref="N131:O131"/>
    <mergeCell ref="N130:O130"/>
    <mergeCell ref="N129:O129"/>
    <mergeCell ref="N127:O127"/>
    <mergeCell ref="N128:O128"/>
    <mergeCell ref="N126:O126"/>
    <mergeCell ref="N125:O125"/>
    <mergeCell ref="N123:O123"/>
    <mergeCell ref="N124:O124"/>
    <mergeCell ref="N122:O122"/>
    <mergeCell ref="N120:O120"/>
    <mergeCell ref="N121:O121"/>
    <mergeCell ref="N119:O119"/>
    <mergeCell ref="N118:O118"/>
    <mergeCell ref="N117:O117"/>
    <mergeCell ref="N116:O116"/>
    <mergeCell ref="N115:O115"/>
    <mergeCell ref="N114:O114"/>
    <mergeCell ref="N113:O113"/>
    <mergeCell ref="N112:O112"/>
    <mergeCell ref="N110:O110"/>
    <mergeCell ref="N111:O111"/>
    <mergeCell ref="N109:O109"/>
    <mergeCell ref="N108:O108"/>
    <mergeCell ref="N107:O107"/>
    <mergeCell ref="N105:O105"/>
    <mergeCell ref="N106:O106"/>
    <mergeCell ref="N104:O104"/>
    <mergeCell ref="N103:O103"/>
    <mergeCell ref="N102:O102"/>
    <mergeCell ref="N101:O101"/>
    <mergeCell ref="N100:O100"/>
    <mergeCell ref="N99:O99"/>
    <mergeCell ref="N98:O98"/>
    <mergeCell ref="N97:O97"/>
    <mergeCell ref="N96:O96"/>
    <mergeCell ref="N95:O95"/>
    <mergeCell ref="N94:O94"/>
    <mergeCell ref="N93:O93"/>
    <mergeCell ref="N92:O92"/>
    <mergeCell ref="N91:O91"/>
    <mergeCell ref="N90:O90"/>
    <mergeCell ref="N88:O88"/>
    <mergeCell ref="N89:O89"/>
    <mergeCell ref="N87:O87"/>
    <mergeCell ref="N86:O86"/>
    <mergeCell ref="N84:O84"/>
    <mergeCell ref="N85:O85"/>
    <mergeCell ref="N83:O83"/>
    <mergeCell ref="N82:O82"/>
    <mergeCell ref="N80:O80"/>
    <mergeCell ref="N81:O81"/>
    <mergeCell ref="N78:O78"/>
    <mergeCell ref="N79:O79"/>
    <mergeCell ref="N76:O76"/>
    <mergeCell ref="N77:O77"/>
    <mergeCell ref="N75:O75"/>
    <mergeCell ref="N74:O74"/>
    <mergeCell ref="N72:O72"/>
    <mergeCell ref="N73:O73"/>
    <mergeCell ref="N71:O71"/>
    <mergeCell ref="N70:O70"/>
    <mergeCell ref="N69:O69"/>
    <mergeCell ref="N68:O68"/>
    <mergeCell ref="N67:O67"/>
    <mergeCell ref="N66:O66"/>
    <mergeCell ref="N65:O65"/>
    <mergeCell ref="N63:O63"/>
    <mergeCell ref="N64:O64"/>
    <mergeCell ref="N61:O61"/>
    <mergeCell ref="N62:O62"/>
    <mergeCell ref="N59:O59"/>
    <mergeCell ref="N60:O60"/>
    <mergeCell ref="N57:O57"/>
    <mergeCell ref="N58:O58"/>
    <mergeCell ref="N56:O56"/>
    <mergeCell ref="N55:O55"/>
    <mergeCell ref="N54:O54"/>
    <mergeCell ref="N51:O51"/>
    <mergeCell ref="N52:O52"/>
    <mergeCell ref="N53:O53"/>
    <mergeCell ref="N50:O50"/>
    <mergeCell ref="N49:O49"/>
    <mergeCell ref="N48:O48"/>
    <mergeCell ref="N46:O46"/>
    <mergeCell ref="N47:O47"/>
    <mergeCell ref="N44:O44"/>
    <mergeCell ref="N45:O45"/>
    <mergeCell ref="N43:O43"/>
    <mergeCell ref="N41:O41"/>
    <mergeCell ref="N42:O42"/>
    <mergeCell ref="N39:O39"/>
    <mergeCell ref="N40:O40"/>
    <mergeCell ref="N37:O37"/>
    <mergeCell ref="N38:O38"/>
    <mergeCell ref="N36:O36"/>
    <mergeCell ref="N35:O35"/>
    <mergeCell ref="N31:O31"/>
    <mergeCell ref="N32:O32"/>
    <mergeCell ref="N33:O33"/>
    <mergeCell ref="N34:O34"/>
    <mergeCell ref="N29:O29"/>
    <mergeCell ref="N30:O30"/>
    <mergeCell ref="N27:O27"/>
    <mergeCell ref="N28:O28"/>
    <mergeCell ref="N26:O26"/>
    <mergeCell ref="N25:O25"/>
    <mergeCell ref="N24:O24"/>
    <mergeCell ref="N22:O22"/>
    <mergeCell ref="N23:O23"/>
    <mergeCell ref="G540:J540"/>
    <mergeCell ref="N13:O13"/>
    <mergeCell ref="N14:O14"/>
    <mergeCell ref="N15:O15"/>
    <mergeCell ref="N16:O16"/>
    <mergeCell ref="N21:O21"/>
    <mergeCell ref="N19:O19"/>
    <mergeCell ref="N20:O20"/>
    <mergeCell ref="N17:O17"/>
    <mergeCell ref="N18:O18"/>
    <mergeCell ref="G546:J546"/>
    <mergeCell ref="G547:J547"/>
    <mergeCell ref="N10:O10"/>
    <mergeCell ref="N11:O11"/>
    <mergeCell ref="N12:O12"/>
    <mergeCell ref="G543:J543"/>
    <mergeCell ref="G544:J544"/>
    <mergeCell ref="G545:J545"/>
    <mergeCell ref="G541:J541"/>
    <mergeCell ref="G542:J542"/>
    <mergeCell ref="G539:J539"/>
    <mergeCell ref="G538:J538"/>
    <mergeCell ref="G537:J537"/>
    <mergeCell ref="G536:J536"/>
    <mergeCell ref="G534:J534"/>
    <mergeCell ref="G535:J535"/>
    <mergeCell ref="G533:J533"/>
    <mergeCell ref="G529:J529"/>
    <mergeCell ref="G528:J528"/>
    <mergeCell ref="G527:J527"/>
    <mergeCell ref="G526:J526"/>
    <mergeCell ref="G525:J525"/>
    <mergeCell ref="G522:J522"/>
    <mergeCell ref="G523:J523"/>
    <mergeCell ref="G524:J524"/>
    <mergeCell ref="G520:J520"/>
    <mergeCell ref="G521:J521"/>
    <mergeCell ref="G519:J519"/>
    <mergeCell ref="G516:J516"/>
    <mergeCell ref="G517:J517"/>
    <mergeCell ref="G518:J518"/>
    <mergeCell ref="G515:J515"/>
    <mergeCell ref="G512:J512"/>
    <mergeCell ref="G513:J513"/>
    <mergeCell ref="G514:J514"/>
    <mergeCell ref="G509:J509"/>
    <mergeCell ref="G506:J506"/>
    <mergeCell ref="G507:J507"/>
    <mergeCell ref="G508:J508"/>
    <mergeCell ref="G505:J505"/>
    <mergeCell ref="G502:J502"/>
    <mergeCell ref="G503:J503"/>
    <mergeCell ref="G504:J504"/>
    <mergeCell ref="G500:J500"/>
    <mergeCell ref="G501:J501"/>
    <mergeCell ref="G498:J498"/>
    <mergeCell ref="G499:J499"/>
    <mergeCell ref="G497:J497"/>
    <mergeCell ref="G495:J495"/>
    <mergeCell ref="G496:J496"/>
    <mergeCell ref="G491:J491"/>
    <mergeCell ref="G492:J492"/>
    <mergeCell ref="G493:J493"/>
    <mergeCell ref="G494:J494"/>
    <mergeCell ref="G487:J487"/>
    <mergeCell ref="G484:J484"/>
    <mergeCell ref="G485:J485"/>
    <mergeCell ref="G486:J486"/>
    <mergeCell ref="G483:J483"/>
    <mergeCell ref="G482:J482"/>
    <mergeCell ref="G480:J480"/>
    <mergeCell ref="G481:J481"/>
    <mergeCell ref="G479:J479"/>
    <mergeCell ref="G475:J475"/>
    <mergeCell ref="G476:J476"/>
    <mergeCell ref="G477:J477"/>
    <mergeCell ref="G468:J468"/>
    <mergeCell ref="G469:J469"/>
    <mergeCell ref="G470:J470"/>
    <mergeCell ref="G478:J478"/>
    <mergeCell ref="G466:J466"/>
    <mergeCell ref="G467:J467"/>
    <mergeCell ref="G465:J465"/>
    <mergeCell ref="G462:J462"/>
    <mergeCell ref="G463:J463"/>
    <mergeCell ref="G464:J464"/>
    <mergeCell ref="G461:J461"/>
    <mergeCell ref="G460:J460"/>
    <mergeCell ref="G458:J458"/>
    <mergeCell ref="G459:J459"/>
    <mergeCell ref="G457:J457"/>
    <mergeCell ref="G455:J455"/>
    <mergeCell ref="G456:J456"/>
    <mergeCell ref="G453:J453"/>
    <mergeCell ref="G454:J454"/>
    <mergeCell ref="G442:J442"/>
    <mergeCell ref="G450:J450"/>
    <mergeCell ref="G451:J451"/>
    <mergeCell ref="G452:J452"/>
    <mergeCell ref="G447:J447"/>
    <mergeCell ref="G448:J448"/>
    <mergeCell ref="G449:J449"/>
    <mergeCell ref="E446:G446"/>
    <mergeCell ref="H446:J446"/>
    <mergeCell ref="E445:F445"/>
    <mergeCell ref="G440:J440"/>
    <mergeCell ref="G441:J441"/>
    <mergeCell ref="G437:J437"/>
    <mergeCell ref="G438:J438"/>
    <mergeCell ref="G439:J439"/>
    <mergeCell ref="G434:J434"/>
    <mergeCell ref="G435:J435"/>
    <mergeCell ref="G436:J436"/>
    <mergeCell ref="G433:J433"/>
    <mergeCell ref="G431:J431"/>
    <mergeCell ref="G432:J432"/>
    <mergeCell ref="G429:J429"/>
    <mergeCell ref="G430:J430"/>
    <mergeCell ref="G420:J420"/>
    <mergeCell ref="G421:J421"/>
    <mergeCell ref="G428:J428"/>
    <mergeCell ref="G425:J425"/>
    <mergeCell ref="G426:J426"/>
    <mergeCell ref="G427:J427"/>
    <mergeCell ref="G419:J419"/>
    <mergeCell ref="G418:J418"/>
    <mergeCell ref="G417:J417"/>
    <mergeCell ref="G416:J416"/>
    <mergeCell ref="G414:J414"/>
    <mergeCell ref="G415:J415"/>
    <mergeCell ref="G412:J412"/>
    <mergeCell ref="G413:J413"/>
    <mergeCell ref="G409:J409"/>
    <mergeCell ref="G410:J410"/>
    <mergeCell ref="G411:J411"/>
    <mergeCell ref="G407:J407"/>
    <mergeCell ref="G408:J408"/>
    <mergeCell ref="G404:J404"/>
    <mergeCell ref="G405:J405"/>
    <mergeCell ref="G406:J406"/>
    <mergeCell ref="G400:J400"/>
    <mergeCell ref="G401:J401"/>
    <mergeCell ref="G402:J402"/>
    <mergeCell ref="G403:J403"/>
    <mergeCell ref="G395:J395"/>
    <mergeCell ref="G396:J396"/>
    <mergeCell ref="G394:J394"/>
    <mergeCell ref="G393:J393"/>
    <mergeCell ref="G392:J392"/>
    <mergeCell ref="G390:J390"/>
    <mergeCell ref="G391:J391"/>
    <mergeCell ref="G389:J389"/>
    <mergeCell ref="G384:J384"/>
    <mergeCell ref="G381:J381"/>
    <mergeCell ref="G382:J382"/>
    <mergeCell ref="G388:J388"/>
    <mergeCell ref="G385:J385"/>
    <mergeCell ref="G386:J386"/>
    <mergeCell ref="G387:J387"/>
    <mergeCell ref="G375:J375"/>
    <mergeCell ref="G376:J376"/>
    <mergeCell ref="H377:J377"/>
    <mergeCell ref="G383:J383"/>
    <mergeCell ref="G374:J374"/>
    <mergeCell ref="G373:J373"/>
    <mergeCell ref="G372:J372"/>
    <mergeCell ref="G370:J370"/>
    <mergeCell ref="G371:J371"/>
    <mergeCell ref="G369:J369"/>
    <mergeCell ref="G368:J368"/>
    <mergeCell ref="G366:J366"/>
    <mergeCell ref="G367:J367"/>
    <mergeCell ref="G364:J364"/>
    <mergeCell ref="G365:J365"/>
    <mergeCell ref="G361:J361"/>
    <mergeCell ref="G362:J362"/>
    <mergeCell ref="G363:J363"/>
    <mergeCell ref="G359:J359"/>
    <mergeCell ref="G360:J360"/>
    <mergeCell ref="G356:J356"/>
    <mergeCell ref="G357:J357"/>
    <mergeCell ref="E358:G358"/>
    <mergeCell ref="H358:J358"/>
    <mergeCell ref="E356:F356"/>
    <mergeCell ref="E357:F357"/>
    <mergeCell ref="G354:J354"/>
    <mergeCell ref="G355:J355"/>
    <mergeCell ref="G353:J353"/>
    <mergeCell ref="G351:J351"/>
    <mergeCell ref="G352:J352"/>
    <mergeCell ref="G349:J349"/>
    <mergeCell ref="G350:J350"/>
    <mergeCell ref="G347:J347"/>
    <mergeCell ref="G348:J348"/>
    <mergeCell ref="G346:J346"/>
    <mergeCell ref="G345:J345"/>
    <mergeCell ref="G344:J344"/>
    <mergeCell ref="G343:J343"/>
    <mergeCell ref="G338:J338"/>
    <mergeCell ref="G334:J334"/>
    <mergeCell ref="G335:J335"/>
    <mergeCell ref="G342:J342"/>
    <mergeCell ref="G339:J339"/>
    <mergeCell ref="G340:J340"/>
    <mergeCell ref="G341:J341"/>
    <mergeCell ref="G329:J329"/>
    <mergeCell ref="H330:J330"/>
    <mergeCell ref="G336:J336"/>
    <mergeCell ref="G337:J337"/>
    <mergeCell ref="G326:J326"/>
    <mergeCell ref="G327:J327"/>
    <mergeCell ref="G328:J328"/>
    <mergeCell ref="G325:J325"/>
    <mergeCell ref="G323:J323"/>
    <mergeCell ref="G324:J324"/>
    <mergeCell ref="G321:J321"/>
    <mergeCell ref="G322:J322"/>
    <mergeCell ref="G317:J317"/>
    <mergeCell ref="G318:J318"/>
    <mergeCell ref="G319:J319"/>
    <mergeCell ref="G320:J320"/>
    <mergeCell ref="G314:J314"/>
    <mergeCell ref="G315:J315"/>
    <mergeCell ref="G316:J316"/>
    <mergeCell ref="G309:J309"/>
    <mergeCell ref="H310:J310"/>
    <mergeCell ref="G306:J306"/>
    <mergeCell ref="G307:J307"/>
    <mergeCell ref="G308:J308"/>
    <mergeCell ref="G305:J305"/>
    <mergeCell ref="G303:J303"/>
    <mergeCell ref="G304:J304"/>
    <mergeCell ref="G302:J302"/>
    <mergeCell ref="G300:J300"/>
    <mergeCell ref="E301:G301"/>
    <mergeCell ref="H301:J301"/>
    <mergeCell ref="E300:F300"/>
    <mergeCell ref="G299:J299"/>
    <mergeCell ref="G298:J298"/>
    <mergeCell ref="G297:J297"/>
    <mergeCell ref="G296:J296"/>
    <mergeCell ref="G287:J287"/>
    <mergeCell ref="G286:J286"/>
    <mergeCell ref="G295:J295"/>
    <mergeCell ref="G294:J294"/>
    <mergeCell ref="G292:J292"/>
    <mergeCell ref="G293:J293"/>
    <mergeCell ref="G285:J285"/>
    <mergeCell ref="G284:J284"/>
    <mergeCell ref="G283:J283"/>
    <mergeCell ref="G281:J281"/>
    <mergeCell ref="G273:J273"/>
    <mergeCell ref="G272:J272"/>
    <mergeCell ref="G280:J280"/>
    <mergeCell ref="G279:J279"/>
    <mergeCell ref="G278:J278"/>
    <mergeCell ref="G277:J277"/>
    <mergeCell ref="G271:J271"/>
    <mergeCell ref="G270:J270"/>
    <mergeCell ref="G269:J269"/>
    <mergeCell ref="G268:J268"/>
    <mergeCell ref="G265:J265"/>
    <mergeCell ref="G264:J264"/>
    <mergeCell ref="G263:J263"/>
    <mergeCell ref="H266:J266"/>
    <mergeCell ref="G262:J262"/>
    <mergeCell ref="G260:J260"/>
    <mergeCell ref="G261:J261"/>
    <mergeCell ref="G258:J258"/>
    <mergeCell ref="G246:J246"/>
    <mergeCell ref="G247:J247"/>
    <mergeCell ref="G255:J255"/>
    <mergeCell ref="G254:J254"/>
    <mergeCell ref="G253:J253"/>
    <mergeCell ref="G252:J252"/>
    <mergeCell ref="G245:J245"/>
    <mergeCell ref="G244:J244"/>
    <mergeCell ref="G243:J243"/>
    <mergeCell ref="G242:J242"/>
    <mergeCell ref="G241:J241"/>
    <mergeCell ref="G236:J236"/>
    <mergeCell ref="G235:J235"/>
    <mergeCell ref="G234:J234"/>
    <mergeCell ref="H237:J237"/>
    <mergeCell ref="G232:J232"/>
    <mergeCell ref="G233:J233"/>
    <mergeCell ref="G231:J231"/>
    <mergeCell ref="G229:J229"/>
    <mergeCell ref="G230:J230"/>
    <mergeCell ref="G225:J225"/>
    <mergeCell ref="G226:J226"/>
    <mergeCell ref="G227:J227"/>
    <mergeCell ref="G228:J228"/>
    <mergeCell ref="G221:J221"/>
    <mergeCell ref="G222:J222"/>
    <mergeCell ref="G223:J223"/>
    <mergeCell ref="G224:J224"/>
    <mergeCell ref="G217:J217"/>
    <mergeCell ref="G218:J218"/>
    <mergeCell ref="G219:J219"/>
    <mergeCell ref="G220:J220"/>
    <mergeCell ref="G214:J214"/>
    <mergeCell ref="G211:J211"/>
    <mergeCell ref="G212:J212"/>
    <mergeCell ref="G213:J213"/>
    <mergeCell ref="G210:J210"/>
    <mergeCell ref="G209:J209"/>
    <mergeCell ref="G208:J208"/>
    <mergeCell ref="G206:J206"/>
    <mergeCell ref="G207:J207"/>
    <mergeCell ref="G204:J204"/>
    <mergeCell ref="G205:J205"/>
    <mergeCell ref="G200:J200"/>
    <mergeCell ref="G201:J201"/>
    <mergeCell ref="G202:J202"/>
    <mergeCell ref="G198:J198"/>
    <mergeCell ref="G199:J199"/>
    <mergeCell ref="G193:J193"/>
    <mergeCell ref="G203:J203"/>
    <mergeCell ref="G190:J190"/>
    <mergeCell ref="G191:J191"/>
    <mergeCell ref="G192:J192"/>
    <mergeCell ref="G187:J187"/>
    <mergeCell ref="G188:J188"/>
    <mergeCell ref="G189:J189"/>
    <mergeCell ref="G178:J178"/>
    <mergeCell ref="G177:J177"/>
    <mergeCell ref="H179:J179"/>
    <mergeCell ref="G185:J185"/>
    <mergeCell ref="G184:J184"/>
    <mergeCell ref="G183:J183"/>
    <mergeCell ref="G182:J182"/>
    <mergeCell ref="G176:J176"/>
    <mergeCell ref="G175:J175"/>
    <mergeCell ref="G174:J174"/>
    <mergeCell ref="G171:J171"/>
    <mergeCell ref="G172:J172"/>
    <mergeCell ref="G173:J173"/>
    <mergeCell ref="G168:J168"/>
    <mergeCell ref="G167:J167"/>
    <mergeCell ref="G166:J166"/>
    <mergeCell ref="G165:J165"/>
    <mergeCell ref="G156:J156"/>
    <mergeCell ref="G154:J154"/>
    <mergeCell ref="G155:J155"/>
    <mergeCell ref="G164:J164"/>
    <mergeCell ref="G161:J161"/>
    <mergeCell ref="G162:J162"/>
    <mergeCell ref="G163:J163"/>
    <mergeCell ref="G153:J153"/>
    <mergeCell ref="G152:J152"/>
    <mergeCell ref="G151:J151"/>
    <mergeCell ref="G150:J150"/>
    <mergeCell ref="G149:J149"/>
    <mergeCell ref="G147:J147"/>
    <mergeCell ref="G148:J148"/>
    <mergeCell ref="G146:J146"/>
    <mergeCell ref="G134:J134"/>
    <mergeCell ref="G143:J143"/>
    <mergeCell ref="G142:J142"/>
    <mergeCell ref="G141:J141"/>
    <mergeCell ref="G140:J140"/>
    <mergeCell ref="G133:J133"/>
    <mergeCell ref="G132:J132"/>
    <mergeCell ref="G131:J131"/>
    <mergeCell ref="G130:J130"/>
    <mergeCell ref="G118:J118"/>
    <mergeCell ref="H119:J119"/>
    <mergeCell ref="G129:J129"/>
    <mergeCell ref="G126:J126"/>
    <mergeCell ref="G125:J125"/>
    <mergeCell ref="G123:J123"/>
    <mergeCell ref="G124:J124"/>
    <mergeCell ref="G117:J117"/>
    <mergeCell ref="G116:J116"/>
    <mergeCell ref="G115:J115"/>
    <mergeCell ref="G114:J114"/>
    <mergeCell ref="E109:G109"/>
    <mergeCell ref="H109:J109"/>
    <mergeCell ref="E108:F108"/>
    <mergeCell ref="E107:F107"/>
    <mergeCell ref="G108:J108"/>
    <mergeCell ref="G107:J107"/>
    <mergeCell ref="G113:J113"/>
    <mergeCell ref="G112:J112"/>
    <mergeCell ref="G110:J110"/>
    <mergeCell ref="G111:J111"/>
    <mergeCell ref="G104:J104"/>
    <mergeCell ref="G103:J103"/>
    <mergeCell ref="G101:J101"/>
    <mergeCell ref="G100:J100"/>
    <mergeCell ref="E102:G102"/>
    <mergeCell ref="H102:J102"/>
    <mergeCell ref="E101:F101"/>
    <mergeCell ref="E100:F100"/>
    <mergeCell ref="E104:F104"/>
    <mergeCell ref="E103:F103"/>
    <mergeCell ref="G99:J99"/>
    <mergeCell ref="G98:J98"/>
    <mergeCell ref="G97:J97"/>
    <mergeCell ref="G96:J96"/>
    <mergeCell ref="G78:J78"/>
    <mergeCell ref="G79:J79"/>
    <mergeCell ref="G90:J90"/>
    <mergeCell ref="G87:J87"/>
    <mergeCell ref="G86:J86"/>
    <mergeCell ref="G84:J84"/>
    <mergeCell ref="G85:J85"/>
    <mergeCell ref="G76:J76"/>
    <mergeCell ref="G77:J77"/>
    <mergeCell ref="G75:J75"/>
    <mergeCell ref="G74:J74"/>
    <mergeCell ref="E65:F65"/>
    <mergeCell ref="G72:J72"/>
    <mergeCell ref="G73:J73"/>
    <mergeCell ref="G71:J71"/>
    <mergeCell ref="G70:J70"/>
    <mergeCell ref="E71:F71"/>
    <mergeCell ref="E70:F70"/>
    <mergeCell ref="E69:F69"/>
    <mergeCell ref="E68:F68"/>
    <mergeCell ref="G64:J64"/>
    <mergeCell ref="G61:J61"/>
    <mergeCell ref="G62:J62"/>
    <mergeCell ref="G69:J69"/>
    <mergeCell ref="G68:J68"/>
    <mergeCell ref="G66:J66"/>
    <mergeCell ref="G65:J65"/>
    <mergeCell ref="E67:G67"/>
    <mergeCell ref="H67:J67"/>
    <mergeCell ref="E66:F66"/>
    <mergeCell ref="G60:J60"/>
    <mergeCell ref="G57:J57"/>
    <mergeCell ref="G58:J58"/>
    <mergeCell ref="G63:J63"/>
    <mergeCell ref="G55:J55"/>
    <mergeCell ref="G54:J54"/>
    <mergeCell ref="G50:J50"/>
    <mergeCell ref="G59:J59"/>
    <mergeCell ref="G46:J46"/>
    <mergeCell ref="G47:J47"/>
    <mergeCell ref="G44:J44"/>
    <mergeCell ref="G45:J45"/>
    <mergeCell ref="G43:J43"/>
    <mergeCell ref="G41:J41"/>
    <mergeCell ref="G42:J42"/>
    <mergeCell ref="G39:J39"/>
    <mergeCell ref="G40:J40"/>
    <mergeCell ref="G37:J37"/>
    <mergeCell ref="G38:J38"/>
    <mergeCell ref="G36:J36"/>
    <mergeCell ref="G35:J35"/>
    <mergeCell ref="G29:J29"/>
    <mergeCell ref="G30:J30"/>
    <mergeCell ref="G27:J27"/>
    <mergeCell ref="G28:J28"/>
    <mergeCell ref="G26:J26"/>
    <mergeCell ref="G25:J25"/>
    <mergeCell ref="G24:J24"/>
    <mergeCell ref="G22:J22"/>
    <mergeCell ref="G23:J23"/>
    <mergeCell ref="G21:J21"/>
    <mergeCell ref="G19:J19"/>
    <mergeCell ref="G20:J20"/>
    <mergeCell ref="G17:J17"/>
    <mergeCell ref="G18:J18"/>
    <mergeCell ref="E551:F551"/>
    <mergeCell ref="E552:J552"/>
    <mergeCell ref="G551:J551"/>
    <mergeCell ref="E548:F548"/>
    <mergeCell ref="E549:F549"/>
    <mergeCell ref="E550:F550"/>
    <mergeCell ref="G549:J549"/>
    <mergeCell ref="G550:J550"/>
    <mergeCell ref="G548:J548"/>
    <mergeCell ref="E546:F546"/>
    <mergeCell ref="E547:F547"/>
    <mergeCell ref="E543:F543"/>
    <mergeCell ref="E544:F544"/>
    <mergeCell ref="E545:F545"/>
    <mergeCell ref="E541:F541"/>
    <mergeCell ref="E542:F542"/>
    <mergeCell ref="E540:F540"/>
    <mergeCell ref="E539:F539"/>
    <mergeCell ref="E538:F538"/>
    <mergeCell ref="E537:F537"/>
    <mergeCell ref="E536:F536"/>
    <mergeCell ref="E534:F534"/>
    <mergeCell ref="E535:F535"/>
    <mergeCell ref="E533:F533"/>
    <mergeCell ref="E530:G530"/>
    <mergeCell ref="E531:F531"/>
    <mergeCell ref="E532:F532"/>
    <mergeCell ref="G531:J531"/>
    <mergeCell ref="G532:J532"/>
    <mergeCell ref="H530:J530"/>
    <mergeCell ref="E529:F529"/>
    <mergeCell ref="E528:F528"/>
    <mergeCell ref="E527:F527"/>
    <mergeCell ref="E526:F526"/>
    <mergeCell ref="E525:F525"/>
    <mergeCell ref="E522:F522"/>
    <mergeCell ref="E523:F523"/>
    <mergeCell ref="E524:F524"/>
    <mergeCell ref="E520:F520"/>
    <mergeCell ref="E521:F521"/>
    <mergeCell ref="E519:F519"/>
    <mergeCell ref="E516:F516"/>
    <mergeCell ref="E517:F517"/>
    <mergeCell ref="E518:F518"/>
    <mergeCell ref="E515:F515"/>
    <mergeCell ref="E512:F512"/>
    <mergeCell ref="E513:F513"/>
    <mergeCell ref="E514:F514"/>
    <mergeCell ref="E510:G510"/>
    <mergeCell ref="E511:F511"/>
    <mergeCell ref="G511:J511"/>
    <mergeCell ref="H510:J510"/>
    <mergeCell ref="E509:F509"/>
    <mergeCell ref="E506:F506"/>
    <mergeCell ref="E507:F507"/>
    <mergeCell ref="E508:F508"/>
    <mergeCell ref="E505:F505"/>
    <mergeCell ref="E502:F502"/>
    <mergeCell ref="E503:F503"/>
    <mergeCell ref="E504:F504"/>
    <mergeCell ref="E500:F500"/>
    <mergeCell ref="E501:F501"/>
    <mergeCell ref="E498:F498"/>
    <mergeCell ref="E499:F499"/>
    <mergeCell ref="E497:F497"/>
    <mergeCell ref="E495:F495"/>
    <mergeCell ref="E496:F496"/>
    <mergeCell ref="E491:F491"/>
    <mergeCell ref="E492:F492"/>
    <mergeCell ref="E493:F493"/>
    <mergeCell ref="E494:F494"/>
    <mergeCell ref="E488:F488"/>
    <mergeCell ref="E489:F489"/>
    <mergeCell ref="E490:G490"/>
    <mergeCell ref="G488:J488"/>
    <mergeCell ref="G489:J489"/>
    <mergeCell ref="H490:J490"/>
    <mergeCell ref="E487:F487"/>
    <mergeCell ref="E484:F484"/>
    <mergeCell ref="E485:F485"/>
    <mergeCell ref="E486:F486"/>
    <mergeCell ref="E483:F483"/>
    <mergeCell ref="E482:F482"/>
    <mergeCell ref="E480:F480"/>
    <mergeCell ref="E481:F481"/>
    <mergeCell ref="E478:F478"/>
    <mergeCell ref="E479:F479"/>
    <mergeCell ref="E475:F475"/>
    <mergeCell ref="E476:F476"/>
    <mergeCell ref="E477:F477"/>
    <mergeCell ref="E473:F473"/>
    <mergeCell ref="E474:F474"/>
    <mergeCell ref="E471:G471"/>
    <mergeCell ref="E472:F472"/>
    <mergeCell ref="G472:J472"/>
    <mergeCell ref="H471:J471"/>
    <mergeCell ref="G473:J473"/>
    <mergeCell ref="G474:J474"/>
    <mergeCell ref="E468:F468"/>
    <mergeCell ref="E469:F469"/>
    <mergeCell ref="E470:F470"/>
    <mergeCell ref="E466:F466"/>
    <mergeCell ref="E467:F467"/>
    <mergeCell ref="E465:F465"/>
    <mergeCell ref="E462:F462"/>
    <mergeCell ref="E463:F463"/>
    <mergeCell ref="E464:F464"/>
    <mergeCell ref="E461:F461"/>
    <mergeCell ref="E460:F460"/>
    <mergeCell ref="E458:F458"/>
    <mergeCell ref="E459:F459"/>
    <mergeCell ref="E457:F457"/>
    <mergeCell ref="E455:F455"/>
    <mergeCell ref="E456:F456"/>
    <mergeCell ref="E453:F453"/>
    <mergeCell ref="E454:F454"/>
    <mergeCell ref="E450:F450"/>
    <mergeCell ref="E451:F451"/>
    <mergeCell ref="E452:F452"/>
    <mergeCell ref="E447:F447"/>
    <mergeCell ref="E448:F448"/>
    <mergeCell ref="E449:F449"/>
    <mergeCell ref="E443:F443"/>
    <mergeCell ref="E444:F444"/>
    <mergeCell ref="G445:J445"/>
    <mergeCell ref="G443:J443"/>
    <mergeCell ref="G444:J444"/>
    <mergeCell ref="E442:F442"/>
    <mergeCell ref="E440:F440"/>
    <mergeCell ref="E441:F441"/>
    <mergeCell ref="E437:F437"/>
    <mergeCell ref="E438:F438"/>
    <mergeCell ref="E439:F439"/>
    <mergeCell ref="E434:F434"/>
    <mergeCell ref="E435:F435"/>
    <mergeCell ref="E436:F436"/>
    <mergeCell ref="E433:F433"/>
    <mergeCell ref="E431:F431"/>
    <mergeCell ref="E432:F432"/>
    <mergeCell ref="E429:F429"/>
    <mergeCell ref="E430:F430"/>
    <mergeCell ref="E428:F428"/>
    <mergeCell ref="E425:F425"/>
    <mergeCell ref="E426:F426"/>
    <mergeCell ref="E427:F427"/>
    <mergeCell ref="E424:F424"/>
    <mergeCell ref="E423:G423"/>
    <mergeCell ref="H423:J423"/>
    <mergeCell ref="E422:F422"/>
    <mergeCell ref="G424:J424"/>
    <mergeCell ref="G422:J422"/>
    <mergeCell ref="E420:F420"/>
    <mergeCell ref="E421:F421"/>
    <mergeCell ref="E419:F419"/>
    <mergeCell ref="E418:F418"/>
    <mergeCell ref="E417:F417"/>
    <mergeCell ref="E416:F416"/>
    <mergeCell ref="E414:F414"/>
    <mergeCell ref="E415:F415"/>
    <mergeCell ref="E412:F412"/>
    <mergeCell ref="E413:F413"/>
    <mergeCell ref="E409:F409"/>
    <mergeCell ref="E410:F410"/>
    <mergeCell ref="E411:F411"/>
    <mergeCell ref="E407:F407"/>
    <mergeCell ref="E408:F408"/>
    <mergeCell ref="E404:F404"/>
    <mergeCell ref="E405:F405"/>
    <mergeCell ref="E406:F406"/>
    <mergeCell ref="E400:F400"/>
    <mergeCell ref="E401:F401"/>
    <mergeCell ref="E402:F402"/>
    <mergeCell ref="E403:F403"/>
    <mergeCell ref="E397:F397"/>
    <mergeCell ref="E398:G398"/>
    <mergeCell ref="E399:F399"/>
    <mergeCell ref="G397:J397"/>
    <mergeCell ref="G399:J399"/>
    <mergeCell ref="H398:J398"/>
    <mergeCell ref="E395:F395"/>
    <mergeCell ref="E396:F396"/>
    <mergeCell ref="E394:F394"/>
    <mergeCell ref="E393:F393"/>
    <mergeCell ref="E392:F392"/>
    <mergeCell ref="E390:F390"/>
    <mergeCell ref="E391:F391"/>
    <mergeCell ref="E389:F389"/>
    <mergeCell ref="E388:F388"/>
    <mergeCell ref="E385:F385"/>
    <mergeCell ref="E386:F386"/>
    <mergeCell ref="E387:F387"/>
    <mergeCell ref="E383:F383"/>
    <mergeCell ref="E384:F384"/>
    <mergeCell ref="E381:F381"/>
    <mergeCell ref="E382:F382"/>
    <mergeCell ref="E380:F380"/>
    <mergeCell ref="E378:F378"/>
    <mergeCell ref="E379:F379"/>
    <mergeCell ref="E377:G377"/>
    <mergeCell ref="G380:J380"/>
    <mergeCell ref="G378:J378"/>
    <mergeCell ref="G379:J379"/>
    <mergeCell ref="E375:F375"/>
    <mergeCell ref="E376:F376"/>
    <mergeCell ref="E374:F374"/>
    <mergeCell ref="E373:F373"/>
    <mergeCell ref="E372:F372"/>
    <mergeCell ref="E370:F370"/>
    <mergeCell ref="E371:F371"/>
    <mergeCell ref="E369:F369"/>
    <mergeCell ref="E368:F368"/>
    <mergeCell ref="E366:F366"/>
    <mergeCell ref="E367:F367"/>
    <mergeCell ref="E364:F364"/>
    <mergeCell ref="E365:F365"/>
    <mergeCell ref="E361:F361"/>
    <mergeCell ref="E362:F362"/>
    <mergeCell ref="E363:F363"/>
    <mergeCell ref="E359:F359"/>
    <mergeCell ref="E360:F360"/>
    <mergeCell ref="E354:F354"/>
    <mergeCell ref="E355:F355"/>
    <mergeCell ref="E353:F353"/>
    <mergeCell ref="E351:F351"/>
    <mergeCell ref="E352:F352"/>
    <mergeCell ref="E349:F349"/>
    <mergeCell ref="E350:F350"/>
    <mergeCell ref="E347:F347"/>
    <mergeCell ref="E348:F348"/>
    <mergeCell ref="E346:F346"/>
    <mergeCell ref="E345:F345"/>
    <mergeCell ref="E344:F344"/>
    <mergeCell ref="E343:F343"/>
    <mergeCell ref="E342:F342"/>
    <mergeCell ref="E339:F339"/>
    <mergeCell ref="E340:F340"/>
    <mergeCell ref="E341:F341"/>
    <mergeCell ref="E336:F336"/>
    <mergeCell ref="E337:F337"/>
    <mergeCell ref="E338:F338"/>
    <mergeCell ref="E334:F334"/>
    <mergeCell ref="E335:F335"/>
    <mergeCell ref="E331:F331"/>
    <mergeCell ref="E332:F332"/>
    <mergeCell ref="E333:F333"/>
    <mergeCell ref="E330:G330"/>
    <mergeCell ref="G331:J331"/>
    <mergeCell ref="G332:J332"/>
    <mergeCell ref="G333:J333"/>
    <mergeCell ref="E329:F329"/>
    <mergeCell ref="E326:F326"/>
    <mergeCell ref="E327:F327"/>
    <mergeCell ref="E328:F328"/>
    <mergeCell ref="E325:F325"/>
    <mergeCell ref="E323:F323"/>
    <mergeCell ref="E324:F324"/>
    <mergeCell ref="E321:F321"/>
    <mergeCell ref="E322:F322"/>
    <mergeCell ref="E317:F317"/>
    <mergeCell ref="E318:F318"/>
    <mergeCell ref="E319:F319"/>
    <mergeCell ref="E320:F320"/>
    <mergeCell ref="E314:F314"/>
    <mergeCell ref="E315:F315"/>
    <mergeCell ref="E316:F316"/>
    <mergeCell ref="E310:G310"/>
    <mergeCell ref="E311:F311"/>
    <mergeCell ref="E312:F312"/>
    <mergeCell ref="E313:F313"/>
    <mergeCell ref="G311:J311"/>
    <mergeCell ref="G312:J312"/>
    <mergeCell ref="G313:J313"/>
    <mergeCell ref="E309:F309"/>
    <mergeCell ref="E306:F306"/>
    <mergeCell ref="E307:F307"/>
    <mergeCell ref="E308:F308"/>
    <mergeCell ref="E305:F305"/>
    <mergeCell ref="E303:F303"/>
    <mergeCell ref="E304:F304"/>
    <mergeCell ref="E302:F302"/>
    <mergeCell ref="E299:F299"/>
    <mergeCell ref="E298:F298"/>
    <mergeCell ref="E297:F297"/>
    <mergeCell ref="E296:F296"/>
    <mergeCell ref="E295:F295"/>
    <mergeCell ref="E294:F294"/>
    <mergeCell ref="E292:F292"/>
    <mergeCell ref="E293:F293"/>
    <mergeCell ref="E291:F291"/>
    <mergeCell ref="E290:F290"/>
    <mergeCell ref="E288:F288"/>
    <mergeCell ref="E289:G289"/>
    <mergeCell ref="G288:J288"/>
    <mergeCell ref="H289:J289"/>
    <mergeCell ref="G291:J291"/>
    <mergeCell ref="G290:J290"/>
    <mergeCell ref="E287:F287"/>
    <mergeCell ref="E286:F286"/>
    <mergeCell ref="E285:F285"/>
    <mergeCell ref="E284:F284"/>
    <mergeCell ref="E283:F283"/>
    <mergeCell ref="E282:G282"/>
    <mergeCell ref="H282:J282"/>
    <mergeCell ref="E281:F281"/>
    <mergeCell ref="E280:F280"/>
    <mergeCell ref="E279:F279"/>
    <mergeCell ref="E278:F278"/>
    <mergeCell ref="E277:F277"/>
    <mergeCell ref="E276:F276"/>
    <mergeCell ref="E275:F275"/>
    <mergeCell ref="E274:G274"/>
    <mergeCell ref="H274:J274"/>
    <mergeCell ref="G276:J276"/>
    <mergeCell ref="G275:J275"/>
    <mergeCell ref="E273:F273"/>
    <mergeCell ref="E272:F272"/>
    <mergeCell ref="E271:F271"/>
    <mergeCell ref="E270:F270"/>
    <mergeCell ref="E269:F269"/>
    <mergeCell ref="E268:F268"/>
    <mergeCell ref="E267:F267"/>
    <mergeCell ref="E266:G266"/>
    <mergeCell ref="G267:J267"/>
    <mergeCell ref="E265:F265"/>
    <mergeCell ref="E264:F264"/>
    <mergeCell ref="E263:F263"/>
    <mergeCell ref="E262:F262"/>
    <mergeCell ref="E260:F260"/>
    <mergeCell ref="E261:F261"/>
    <mergeCell ref="E259:G259"/>
    <mergeCell ref="H259:J259"/>
    <mergeCell ref="E258:F258"/>
    <mergeCell ref="E256:F256"/>
    <mergeCell ref="E257:G257"/>
    <mergeCell ref="G256:J256"/>
    <mergeCell ref="H257:J257"/>
    <mergeCell ref="E255:F255"/>
    <mergeCell ref="E254:F254"/>
    <mergeCell ref="E253:F253"/>
    <mergeCell ref="E252:F252"/>
    <mergeCell ref="E251:F251"/>
    <mergeCell ref="E250:F250"/>
    <mergeCell ref="E248:G248"/>
    <mergeCell ref="E249:F249"/>
    <mergeCell ref="G249:J249"/>
    <mergeCell ref="H248:J248"/>
    <mergeCell ref="G251:J251"/>
    <mergeCell ref="G250:J250"/>
    <mergeCell ref="E246:F246"/>
    <mergeCell ref="E247:F247"/>
    <mergeCell ref="E245:F245"/>
    <mergeCell ref="E244:F244"/>
    <mergeCell ref="E243:F243"/>
    <mergeCell ref="E242:F242"/>
    <mergeCell ref="E241:F241"/>
    <mergeCell ref="E237:G237"/>
    <mergeCell ref="E238:F238"/>
    <mergeCell ref="E239:F239"/>
    <mergeCell ref="E240:F240"/>
    <mergeCell ref="G238:J238"/>
    <mergeCell ref="G239:J239"/>
    <mergeCell ref="G240:J240"/>
    <mergeCell ref="E236:F236"/>
    <mergeCell ref="E235:F235"/>
    <mergeCell ref="E234:F234"/>
    <mergeCell ref="E232:F232"/>
    <mergeCell ref="E233:F233"/>
    <mergeCell ref="E231:F231"/>
    <mergeCell ref="E229:F229"/>
    <mergeCell ref="E230:F230"/>
    <mergeCell ref="E225:F225"/>
    <mergeCell ref="E226:F226"/>
    <mergeCell ref="E227:F227"/>
    <mergeCell ref="E228:F228"/>
    <mergeCell ref="E221:F221"/>
    <mergeCell ref="E222:F222"/>
    <mergeCell ref="E223:F223"/>
    <mergeCell ref="E224:F224"/>
    <mergeCell ref="E217:F217"/>
    <mergeCell ref="E218:F218"/>
    <mergeCell ref="E219:F219"/>
    <mergeCell ref="E220:F220"/>
    <mergeCell ref="E215:G215"/>
    <mergeCell ref="E216:F216"/>
    <mergeCell ref="G216:J216"/>
    <mergeCell ref="H215:J215"/>
    <mergeCell ref="E214:F214"/>
    <mergeCell ref="E211:F211"/>
    <mergeCell ref="E212:F212"/>
    <mergeCell ref="E213:F213"/>
    <mergeCell ref="E210:F210"/>
    <mergeCell ref="E209:F209"/>
    <mergeCell ref="E208:F208"/>
    <mergeCell ref="E206:F206"/>
    <mergeCell ref="E207:F207"/>
    <mergeCell ref="E203:F203"/>
    <mergeCell ref="E204:F204"/>
    <mergeCell ref="E205:F205"/>
    <mergeCell ref="E200:F200"/>
    <mergeCell ref="E201:F201"/>
    <mergeCell ref="E202:F202"/>
    <mergeCell ref="E197:F197"/>
    <mergeCell ref="E198:F198"/>
    <mergeCell ref="E199:F199"/>
    <mergeCell ref="E194:G194"/>
    <mergeCell ref="E195:F195"/>
    <mergeCell ref="E196:F196"/>
    <mergeCell ref="G195:J195"/>
    <mergeCell ref="G196:J196"/>
    <mergeCell ref="H194:J194"/>
    <mergeCell ref="G197:J197"/>
    <mergeCell ref="E193:F193"/>
    <mergeCell ref="E190:F190"/>
    <mergeCell ref="E191:F191"/>
    <mergeCell ref="E192:F192"/>
    <mergeCell ref="E187:F187"/>
    <mergeCell ref="E188:F188"/>
    <mergeCell ref="E189:F189"/>
    <mergeCell ref="E186:G186"/>
    <mergeCell ref="H186:J186"/>
    <mergeCell ref="E185:F185"/>
    <mergeCell ref="E184:F184"/>
    <mergeCell ref="E183:F183"/>
    <mergeCell ref="E182:F182"/>
    <mergeCell ref="E181:F181"/>
    <mergeCell ref="E180:F180"/>
    <mergeCell ref="E179:G179"/>
    <mergeCell ref="G181:J181"/>
    <mergeCell ref="G180:J180"/>
    <mergeCell ref="E178:F178"/>
    <mergeCell ref="E177:F177"/>
    <mergeCell ref="E176:F176"/>
    <mergeCell ref="E175:F175"/>
    <mergeCell ref="E174:F174"/>
    <mergeCell ref="E171:F171"/>
    <mergeCell ref="E172:F172"/>
    <mergeCell ref="E173:F173"/>
    <mergeCell ref="E169:G169"/>
    <mergeCell ref="E170:F170"/>
    <mergeCell ref="G170:J170"/>
    <mergeCell ref="H169:J169"/>
    <mergeCell ref="E168:F168"/>
    <mergeCell ref="E167:F167"/>
    <mergeCell ref="E166:F166"/>
    <mergeCell ref="E165:F165"/>
    <mergeCell ref="E164:F164"/>
    <mergeCell ref="E161:F161"/>
    <mergeCell ref="E162:F162"/>
    <mergeCell ref="E163:F163"/>
    <mergeCell ref="E160:F160"/>
    <mergeCell ref="E159:F159"/>
    <mergeCell ref="E157:G157"/>
    <mergeCell ref="E158:F158"/>
    <mergeCell ref="G158:J158"/>
    <mergeCell ref="H157:J157"/>
    <mergeCell ref="G160:J160"/>
    <mergeCell ref="G159:J159"/>
    <mergeCell ref="E156:F156"/>
    <mergeCell ref="E154:F154"/>
    <mergeCell ref="E155:F155"/>
    <mergeCell ref="E153:F153"/>
    <mergeCell ref="E152:F152"/>
    <mergeCell ref="E151:F151"/>
    <mergeCell ref="E150:F150"/>
    <mergeCell ref="E149:F149"/>
    <mergeCell ref="E147:F147"/>
    <mergeCell ref="E148:F148"/>
    <mergeCell ref="E146:F146"/>
    <mergeCell ref="E144:G144"/>
    <mergeCell ref="E145:F145"/>
    <mergeCell ref="G145:J145"/>
    <mergeCell ref="H144:J144"/>
    <mergeCell ref="E143:F143"/>
    <mergeCell ref="E142:F142"/>
    <mergeCell ref="E141:F141"/>
    <mergeCell ref="E140:F140"/>
    <mergeCell ref="E137:F137"/>
    <mergeCell ref="E138:F138"/>
    <mergeCell ref="E139:F139"/>
    <mergeCell ref="E135:G135"/>
    <mergeCell ref="E136:F136"/>
    <mergeCell ref="G136:J136"/>
    <mergeCell ref="H135:J135"/>
    <mergeCell ref="G137:J137"/>
    <mergeCell ref="G138:J138"/>
    <mergeCell ref="G139:J139"/>
    <mergeCell ref="E134:F134"/>
    <mergeCell ref="E133:F133"/>
    <mergeCell ref="E132:F132"/>
    <mergeCell ref="E131:F131"/>
    <mergeCell ref="E130:F130"/>
    <mergeCell ref="E129:F129"/>
    <mergeCell ref="E127:G127"/>
    <mergeCell ref="E128:F128"/>
    <mergeCell ref="G128:J128"/>
    <mergeCell ref="H127:J127"/>
    <mergeCell ref="E126:F126"/>
    <mergeCell ref="E125:F125"/>
    <mergeCell ref="E123:F123"/>
    <mergeCell ref="E124:F124"/>
    <mergeCell ref="E122:F122"/>
    <mergeCell ref="E120:F120"/>
    <mergeCell ref="E121:F121"/>
    <mergeCell ref="E119:G119"/>
    <mergeCell ref="G122:J122"/>
    <mergeCell ref="G120:J120"/>
    <mergeCell ref="G121:J121"/>
    <mergeCell ref="E118:F118"/>
    <mergeCell ref="E117:F117"/>
    <mergeCell ref="E116:F116"/>
    <mergeCell ref="E115:F115"/>
    <mergeCell ref="E114:F114"/>
    <mergeCell ref="E113:F113"/>
    <mergeCell ref="E112:F112"/>
    <mergeCell ref="E110:F110"/>
    <mergeCell ref="E111:F111"/>
    <mergeCell ref="E105:F105"/>
    <mergeCell ref="E106:F106"/>
    <mergeCell ref="G105:J105"/>
    <mergeCell ref="G106:J106"/>
    <mergeCell ref="E99:F99"/>
    <mergeCell ref="E98:F98"/>
    <mergeCell ref="E97:F97"/>
    <mergeCell ref="E96:F96"/>
    <mergeCell ref="E95:F95"/>
    <mergeCell ref="E94:G94"/>
    <mergeCell ref="H94:J94"/>
    <mergeCell ref="E93:F93"/>
    <mergeCell ref="G95:J95"/>
    <mergeCell ref="G93:J93"/>
    <mergeCell ref="E92:F92"/>
    <mergeCell ref="E91:F91"/>
    <mergeCell ref="E90:F90"/>
    <mergeCell ref="E88:G88"/>
    <mergeCell ref="E89:F89"/>
    <mergeCell ref="G89:J89"/>
    <mergeCell ref="H88:J88"/>
    <mergeCell ref="G92:J92"/>
    <mergeCell ref="G91:J91"/>
    <mergeCell ref="E87:F87"/>
    <mergeCell ref="E86:F86"/>
    <mergeCell ref="E84:F84"/>
    <mergeCell ref="E85:F85"/>
    <mergeCell ref="E83:F83"/>
    <mergeCell ref="E82:F82"/>
    <mergeCell ref="E80:G80"/>
    <mergeCell ref="E81:F81"/>
    <mergeCell ref="G81:J81"/>
    <mergeCell ref="H80:J80"/>
    <mergeCell ref="G83:J83"/>
    <mergeCell ref="G82:J82"/>
    <mergeCell ref="E78:F78"/>
    <mergeCell ref="E79:F79"/>
    <mergeCell ref="E76:F76"/>
    <mergeCell ref="E77:F77"/>
    <mergeCell ref="E75:F75"/>
    <mergeCell ref="E74:F74"/>
    <mergeCell ref="E72:F72"/>
    <mergeCell ref="E73:F73"/>
    <mergeCell ref="E63:F63"/>
    <mergeCell ref="E64:F64"/>
    <mergeCell ref="E61:F61"/>
    <mergeCell ref="E62:F62"/>
    <mergeCell ref="E59:F59"/>
    <mergeCell ref="E60:F60"/>
    <mergeCell ref="E57:F57"/>
    <mergeCell ref="E58:F58"/>
    <mergeCell ref="E56:F56"/>
    <mergeCell ref="E55:F55"/>
    <mergeCell ref="E54:F54"/>
    <mergeCell ref="E51:G51"/>
    <mergeCell ref="E52:F52"/>
    <mergeCell ref="E53:F53"/>
    <mergeCell ref="G52:J52"/>
    <mergeCell ref="G53:J53"/>
    <mergeCell ref="H51:J51"/>
    <mergeCell ref="G56:J56"/>
    <mergeCell ref="E50:F50"/>
    <mergeCell ref="E49:F49"/>
    <mergeCell ref="E48:G48"/>
    <mergeCell ref="H48:J48"/>
    <mergeCell ref="G49:J49"/>
    <mergeCell ref="E46:F46"/>
    <mergeCell ref="E47:F47"/>
    <mergeCell ref="E44:F44"/>
    <mergeCell ref="E45:F45"/>
    <mergeCell ref="E43:F43"/>
    <mergeCell ref="E41:F41"/>
    <mergeCell ref="E42:F42"/>
    <mergeCell ref="E39:F39"/>
    <mergeCell ref="E40:F40"/>
    <mergeCell ref="E37:F37"/>
    <mergeCell ref="E38:F38"/>
    <mergeCell ref="E36:F36"/>
    <mergeCell ref="E35:F35"/>
    <mergeCell ref="E31:G31"/>
    <mergeCell ref="E32:F32"/>
    <mergeCell ref="E33:F33"/>
    <mergeCell ref="E34:F34"/>
    <mergeCell ref="G32:J32"/>
    <mergeCell ref="G33:J33"/>
    <mergeCell ref="G34:J34"/>
    <mergeCell ref="H31:J31"/>
    <mergeCell ref="E29:F29"/>
    <mergeCell ref="E30:F30"/>
    <mergeCell ref="E27:F27"/>
    <mergeCell ref="E28:F28"/>
    <mergeCell ref="E26:F26"/>
    <mergeCell ref="E25:F25"/>
    <mergeCell ref="E24:F24"/>
    <mergeCell ref="E22:F22"/>
    <mergeCell ref="E23:F23"/>
    <mergeCell ref="E21:F21"/>
    <mergeCell ref="E19:F19"/>
    <mergeCell ref="E20:F20"/>
    <mergeCell ref="E17:F17"/>
    <mergeCell ref="E18:F18"/>
    <mergeCell ref="E13:G13"/>
    <mergeCell ref="E14:F14"/>
    <mergeCell ref="E15:F15"/>
    <mergeCell ref="E16:F16"/>
    <mergeCell ref="G14:J14"/>
    <mergeCell ref="G15:J15"/>
    <mergeCell ref="G16:J16"/>
    <mergeCell ref="H13:J13"/>
    <mergeCell ref="E10:G10"/>
    <mergeCell ref="E11:G11"/>
    <mergeCell ref="E12:F12"/>
    <mergeCell ref="G12:J12"/>
    <mergeCell ref="H10:J10"/>
    <mergeCell ref="H11:J11"/>
    <mergeCell ref="C7:U7"/>
    <mergeCell ref="C8:U8"/>
    <mergeCell ref="D1:I6"/>
    <mergeCell ref="O1:T1"/>
    <mergeCell ref="O2:T4"/>
    <mergeCell ref="B551:D551"/>
    <mergeCell ref="B552:D552"/>
    <mergeCell ref="B548:D548"/>
    <mergeCell ref="B549:D549"/>
    <mergeCell ref="B550:D550"/>
    <mergeCell ref="B546:D546"/>
    <mergeCell ref="B547:D547"/>
    <mergeCell ref="B543:D543"/>
    <mergeCell ref="B544:D544"/>
    <mergeCell ref="B545:D545"/>
    <mergeCell ref="B541:D541"/>
    <mergeCell ref="B542:D542"/>
    <mergeCell ref="B540:D540"/>
    <mergeCell ref="B539:D539"/>
    <mergeCell ref="B538:D538"/>
    <mergeCell ref="B537:D537"/>
    <mergeCell ref="B536:D536"/>
    <mergeCell ref="B534:D534"/>
    <mergeCell ref="B535:D535"/>
    <mergeCell ref="B533:D533"/>
    <mergeCell ref="B530:D530"/>
    <mergeCell ref="B531:D531"/>
    <mergeCell ref="B532:D532"/>
    <mergeCell ref="B529:D529"/>
    <mergeCell ref="B528:D528"/>
    <mergeCell ref="B527:D527"/>
    <mergeCell ref="B526:D526"/>
    <mergeCell ref="B525:D525"/>
    <mergeCell ref="B522:D522"/>
    <mergeCell ref="B523:D523"/>
    <mergeCell ref="B524:D524"/>
    <mergeCell ref="B520:D520"/>
    <mergeCell ref="B521:D521"/>
    <mergeCell ref="B519:D519"/>
    <mergeCell ref="B516:D516"/>
    <mergeCell ref="B517:D517"/>
    <mergeCell ref="B518:D518"/>
    <mergeCell ref="B515:D515"/>
    <mergeCell ref="B512:D512"/>
    <mergeCell ref="B513:D513"/>
    <mergeCell ref="B514:D514"/>
    <mergeCell ref="B510:D510"/>
    <mergeCell ref="B511:D511"/>
    <mergeCell ref="B509:D509"/>
    <mergeCell ref="B506:D506"/>
    <mergeCell ref="B507:D507"/>
    <mergeCell ref="B508:D508"/>
    <mergeCell ref="B505:D505"/>
    <mergeCell ref="B502:D502"/>
    <mergeCell ref="B503:D503"/>
    <mergeCell ref="B504:D504"/>
    <mergeCell ref="B500:D500"/>
    <mergeCell ref="B501:D501"/>
    <mergeCell ref="B498:D498"/>
    <mergeCell ref="B499:D499"/>
    <mergeCell ref="B497:D497"/>
    <mergeCell ref="B495:D495"/>
    <mergeCell ref="B496:D496"/>
    <mergeCell ref="B491:D491"/>
    <mergeCell ref="B492:D492"/>
    <mergeCell ref="B493:D493"/>
    <mergeCell ref="B494:D494"/>
    <mergeCell ref="B488:D488"/>
    <mergeCell ref="B489:D489"/>
    <mergeCell ref="B490:D490"/>
    <mergeCell ref="B487:D487"/>
    <mergeCell ref="B484:D484"/>
    <mergeCell ref="B485:D485"/>
    <mergeCell ref="B486:D486"/>
    <mergeCell ref="B483:D483"/>
    <mergeCell ref="B482:D482"/>
    <mergeCell ref="B480:D480"/>
    <mergeCell ref="B481:D481"/>
    <mergeCell ref="B478:D478"/>
    <mergeCell ref="B479:D479"/>
    <mergeCell ref="B475:D475"/>
    <mergeCell ref="B476:D476"/>
    <mergeCell ref="B477:D477"/>
    <mergeCell ref="B473:D473"/>
    <mergeCell ref="B474:D474"/>
    <mergeCell ref="B471:D471"/>
    <mergeCell ref="B472:D472"/>
    <mergeCell ref="B468:D468"/>
    <mergeCell ref="B469:D469"/>
    <mergeCell ref="B470:D470"/>
    <mergeCell ref="B466:D466"/>
    <mergeCell ref="B467:D467"/>
    <mergeCell ref="B465:D465"/>
    <mergeCell ref="B462:D462"/>
    <mergeCell ref="B463:D463"/>
    <mergeCell ref="B464:D464"/>
    <mergeCell ref="B461:D461"/>
    <mergeCell ref="B460:D460"/>
    <mergeCell ref="B458:D458"/>
    <mergeCell ref="B459:D459"/>
    <mergeCell ref="B457:D457"/>
    <mergeCell ref="B455:D455"/>
    <mergeCell ref="B456:D456"/>
    <mergeCell ref="B453:D453"/>
    <mergeCell ref="B454:D454"/>
    <mergeCell ref="B450:D450"/>
    <mergeCell ref="B451:D451"/>
    <mergeCell ref="B452:D452"/>
    <mergeCell ref="B447:D447"/>
    <mergeCell ref="B448:D448"/>
    <mergeCell ref="B449:D449"/>
    <mergeCell ref="B446:D446"/>
    <mergeCell ref="B445:D445"/>
    <mergeCell ref="B443:D443"/>
    <mergeCell ref="B444:D444"/>
    <mergeCell ref="B442:D442"/>
    <mergeCell ref="B440:D440"/>
    <mergeCell ref="B441:D441"/>
    <mergeCell ref="B437:D437"/>
    <mergeCell ref="B438:D438"/>
    <mergeCell ref="B439:D439"/>
    <mergeCell ref="B434:D434"/>
    <mergeCell ref="B435:D435"/>
    <mergeCell ref="B436:D436"/>
    <mergeCell ref="B433:D433"/>
    <mergeCell ref="B431:D431"/>
    <mergeCell ref="B432:D432"/>
    <mergeCell ref="B429:D429"/>
    <mergeCell ref="B430:D430"/>
    <mergeCell ref="B428:D428"/>
    <mergeCell ref="B425:D425"/>
    <mergeCell ref="B426:D426"/>
    <mergeCell ref="B427:D427"/>
    <mergeCell ref="B424:D424"/>
    <mergeCell ref="B423:D423"/>
    <mergeCell ref="B422:D422"/>
    <mergeCell ref="B420:D420"/>
    <mergeCell ref="B421:D421"/>
    <mergeCell ref="B419:D419"/>
    <mergeCell ref="B418:D418"/>
    <mergeCell ref="B417:D417"/>
    <mergeCell ref="B416:D416"/>
    <mergeCell ref="B414:D414"/>
    <mergeCell ref="B415:D415"/>
    <mergeCell ref="B412:D412"/>
    <mergeCell ref="B413:D413"/>
    <mergeCell ref="B409:D409"/>
    <mergeCell ref="B410:D410"/>
    <mergeCell ref="B411:D411"/>
    <mergeCell ref="B407:D407"/>
    <mergeCell ref="B408:D408"/>
    <mergeCell ref="B404:D404"/>
    <mergeCell ref="B405:D405"/>
    <mergeCell ref="B406:D406"/>
    <mergeCell ref="B400:D400"/>
    <mergeCell ref="B401:D401"/>
    <mergeCell ref="B402:D402"/>
    <mergeCell ref="B403:D403"/>
    <mergeCell ref="B397:D397"/>
    <mergeCell ref="B398:D398"/>
    <mergeCell ref="B399:D399"/>
    <mergeCell ref="B395:D395"/>
    <mergeCell ref="B396:D396"/>
    <mergeCell ref="B394:D394"/>
    <mergeCell ref="B393:D393"/>
    <mergeCell ref="B392:D392"/>
    <mergeCell ref="B390:D390"/>
    <mergeCell ref="B391:D391"/>
    <mergeCell ref="B389:D389"/>
    <mergeCell ref="B388:D388"/>
    <mergeCell ref="B385:D385"/>
    <mergeCell ref="B386:D386"/>
    <mergeCell ref="B387:D387"/>
    <mergeCell ref="B383:D383"/>
    <mergeCell ref="B384:D384"/>
    <mergeCell ref="B381:D381"/>
    <mergeCell ref="B382:D382"/>
    <mergeCell ref="B380:D380"/>
    <mergeCell ref="B378:D378"/>
    <mergeCell ref="B379:D379"/>
    <mergeCell ref="B377:D377"/>
    <mergeCell ref="B375:D375"/>
    <mergeCell ref="B376:D376"/>
    <mergeCell ref="B374:D374"/>
    <mergeCell ref="B373:D373"/>
    <mergeCell ref="B372:D372"/>
    <mergeCell ref="B370:D370"/>
    <mergeCell ref="B371:D371"/>
    <mergeCell ref="B369:D369"/>
    <mergeCell ref="B368:D368"/>
    <mergeCell ref="B366:D366"/>
    <mergeCell ref="B367:D367"/>
    <mergeCell ref="B364:D364"/>
    <mergeCell ref="B365:D365"/>
    <mergeCell ref="B361:D361"/>
    <mergeCell ref="B362:D362"/>
    <mergeCell ref="B363:D363"/>
    <mergeCell ref="B359:D359"/>
    <mergeCell ref="B360:D360"/>
    <mergeCell ref="B358:D358"/>
    <mergeCell ref="B356:D356"/>
    <mergeCell ref="B357:D357"/>
    <mergeCell ref="B354:D354"/>
    <mergeCell ref="B355:D355"/>
    <mergeCell ref="B353:D353"/>
    <mergeCell ref="B351:D351"/>
    <mergeCell ref="B352:D352"/>
    <mergeCell ref="B349:D349"/>
    <mergeCell ref="B350:D350"/>
    <mergeCell ref="B347:D347"/>
    <mergeCell ref="B348:D348"/>
    <mergeCell ref="B346:D346"/>
    <mergeCell ref="B345:D345"/>
    <mergeCell ref="B344:D344"/>
    <mergeCell ref="B343:D343"/>
    <mergeCell ref="B342:D342"/>
    <mergeCell ref="B339:D339"/>
    <mergeCell ref="B340:D340"/>
    <mergeCell ref="B341:D341"/>
    <mergeCell ref="B336:D336"/>
    <mergeCell ref="B337:D337"/>
    <mergeCell ref="B338:D338"/>
    <mergeCell ref="B334:D334"/>
    <mergeCell ref="B335:D335"/>
    <mergeCell ref="B331:D331"/>
    <mergeCell ref="B332:D332"/>
    <mergeCell ref="B333:D333"/>
    <mergeCell ref="B330:D330"/>
    <mergeCell ref="B329:D329"/>
    <mergeCell ref="B326:D326"/>
    <mergeCell ref="B327:D327"/>
    <mergeCell ref="B328:D328"/>
    <mergeCell ref="B325:D325"/>
    <mergeCell ref="B323:D323"/>
    <mergeCell ref="B324:D324"/>
    <mergeCell ref="B321:D321"/>
    <mergeCell ref="B322:D322"/>
    <mergeCell ref="B317:D317"/>
    <mergeCell ref="B318:D318"/>
    <mergeCell ref="B319:D319"/>
    <mergeCell ref="B320:D320"/>
    <mergeCell ref="B314:D314"/>
    <mergeCell ref="B315:D315"/>
    <mergeCell ref="B316:D316"/>
    <mergeCell ref="B310:D310"/>
    <mergeCell ref="B311:D311"/>
    <mergeCell ref="B312:D312"/>
    <mergeCell ref="B313:D313"/>
    <mergeCell ref="B309:D309"/>
    <mergeCell ref="B306:D306"/>
    <mergeCell ref="B307:D307"/>
    <mergeCell ref="B308:D308"/>
    <mergeCell ref="B305:D305"/>
    <mergeCell ref="B303:D303"/>
    <mergeCell ref="B304:D304"/>
    <mergeCell ref="B302:D302"/>
    <mergeCell ref="B301:D301"/>
    <mergeCell ref="B300:D300"/>
    <mergeCell ref="B299:D299"/>
    <mergeCell ref="B298:D298"/>
    <mergeCell ref="B297:D297"/>
    <mergeCell ref="B296:D296"/>
    <mergeCell ref="B295:D295"/>
    <mergeCell ref="B294:D294"/>
    <mergeCell ref="B292:D292"/>
    <mergeCell ref="B293:D293"/>
    <mergeCell ref="B291:D291"/>
    <mergeCell ref="B290:D290"/>
    <mergeCell ref="B288:D288"/>
    <mergeCell ref="B289:D289"/>
    <mergeCell ref="B287:D287"/>
    <mergeCell ref="B286:D286"/>
    <mergeCell ref="B285:D285"/>
    <mergeCell ref="B284:D284"/>
    <mergeCell ref="B283:D283"/>
    <mergeCell ref="B282:D282"/>
    <mergeCell ref="B281:D281"/>
    <mergeCell ref="B280:D280"/>
    <mergeCell ref="B279:D279"/>
    <mergeCell ref="B278:D278"/>
    <mergeCell ref="B277:D277"/>
    <mergeCell ref="B276:D276"/>
    <mergeCell ref="B275:D275"/>
    <mergeCell ref="B274:D274"/>
    <mergeCell ref="B273:D273"/>
    <mergeCell ref="B272:D272"/>
    <mergeCell ref="B271:D271"/>
    <mergeCell ref="B270:D270"/>
    <mergeCell ref="B269:D269"/>
    <mergeCell ref="B268:D268"/>
    <mergeCell ref="B267:D267"/>
    <mergeCell ref="B266:D266"/>
    <mergeCell ref="B265:D265"/>
    <mergeCell ref="B264:D264"/>
    <mergeCell ref="B263:D263"/>
    <mergeCell ref="B262:D262"/>
    <mergeCell ref="B260:D260"/>
    <mergeCell ref="B261:D261"/>
    <mergeCell ref="B259:D259"/>
    <mergeCell ref="B258:D258"/>
    <mergeCell ref="B256:D256"/>
    <mergeCell ref="B257:D257"/>
    <mergeCell ref="B255:D255"/>
    <mergeCell ref="B254:D254"/>
    <mergeCell ref="B253:D253"/>
    <mergeCell ref="B252:D252"/>
    <mergeCell ref="B251:D251"/>
    <mergeCell ref="B250:D250"/>
    <mergeCell ref="B248:D248"/>
    <mergeCell ref="B249:D249"/>
    <mergeCell ref="B246:D246"/>
    <mergeCell ref="B247:D247"/>
    <mergeCell ref="B245:D245"/>
    <mergeCell ref="B244:D244"/>
    <mergeCell ref="B243:D243"/>
    <mergeCell ref="B242:D242"/>
    <mergeCell ref="B241:D241"/>
    <mergeCell ref="B237:D237"/>
    <mergeCell ref="B238:D238"/>
    <mergeCell ref="B239:D239"/>
    <mergeCell ref="B240:D240"/>
    <mergeCell ref="B236:D236"/>
    <mergeCell ref="B235:D235"/>
    <mergeCell ref="B234:D234"/>
    <mergeCell ref="B232:D232"/>
    <mergeCell ref="B233:D233"/>
    <mergeCell ref="B231:D231"/>
    <mergeCell ref="B229:D229"/>
    <mergeCell ref="B230:D230"/>
    <mergeCell ref="B225:D225"/>
    <mergeCell ref="B226:D226"/>
    <mergeCell ref="B227:D227"/>
    <mergeCell ref="B228:D228"/>
    <mergeCell ref="B221:D221"/>
    <mergeCell ref="B222:D222"/>
    <mergeCell ref="B223:D223"/>
    <mergeCell ref="B224:D224"/>
    <mergeCell ref="B217:D217"/>
    <mergeCell ref="B218:D218"/>
    <mergeCell ref="B219:D219"/>
    <mergeCell ref="B220:D220"/>
    <mergeCell ref="B215:D215"/>
    <mergeCell ref="B216:D216"/>
    <mergeCell ref="B214:D214"/>
    <mergeCell ref="B211:D211"/>
    <mergeCell ref="B212:D212"/>
    <mergeCell ref="B213:D213"/>
    <mergeCell ref="B210:D210"/>
    <mergeCell ref="B209:D209"/>
    <mergeCell ref="B208:D208"/>
    <mergeCell ref="B206:D206"/>
    <mergeCell ref="B207:D207"/>
    <mergeCell ref="B203:D203"/>
    <mergeCell ref="B204:D204"/>
    <mergeCell ref="B205:D205"/>
    <mergeCell ref="B200:D200"/>
    <mergeCell ref="B201:D201"/>
    <mergeCell ref="B202:D202"/>
    <mergeCell ref="B197:D197"/>
    <mergeCell ref="B198:D198"/>
    <mergeCell ref="B199:D199"/>
    <mergeCell ref="B194:D194"/>
    <mergeCell ref="B195:D195"/>
    <mergeCell ref="B196:D196"/>
    <mergeCell ref="B193:D193"/>
    <mergeCell ref="B190:D190"/>
    <mergeCell ref="B191:D191"/>
    <mergeCell ref="B192:D192"/>
    <mergeCell ref="B187:D187"/>
    <mergeCell ref="B188:D188"/>
    <mergeCell ref="B189:D189"/>
    <mergeCell ref="B186:D186"/>
    <mergeCell ref="B185:D185"/>
    <mergeCell ref="B184:D184"/>
    <mergeCell ref="B183:D183"/>
    <mergeCell ref="B182:D182"/>
    <mergeCell ref="B181:D181"/>
    <mergeCell ref="B180:D180"/>
    <mergeCell ref="B179:D179"/>
    <mergeCell ref="B178:D178"/>
    <mergeCell ref="B177:D177"/>
    <mergeCell ref="B176:D176"/>
    <mergeCell ref="B175:D175"/>
    <mergeCell ref="B174:D174"/>
    <mergeCell ref="B171:D171"/>
    <mergeCell ref="B172:D172"/>
    <mergeCell ref="B173:D173"/>
    <mergeCell ref="B169:D169"/>
    <mergeCell ref="B170:D170"/>
    <mergeCell ref="B168:D168"/>
    <mergeCell ref="B167:D167"/>
    <mergeCell ref="B166:D166"/>
    <mergeCell ref="B165:D165"/>
    <mergeCell ref="B164:D164"/>
    <mergeCell ref="B161:D161"/>
    <mergeCell ref="B162:D162"/>
    <mergeCell ref="B163:D163"/>
    <mergeCell ref="B160:D160"/>
    <mergeCell ref="B159:D159"/>
    <mergeCell ref="B157:D157"/>
    <mergeCell ref="B158:D158"/>
    <mergeCell ref="B156:D156"/>
    <mergeCell ref="B154:D154"/>
    <mergeCell ref="B155:D155"/>
    <mergeCell ref="B153:D153"/>
    <mergeCell ref="B152:D152"/>
    <mergeCell ref="B151:D151"/>
    <mergeCell ref="B150:D150"/>
    <mergeCell ref="B149:D149"/>
    <mergeCell ref="B147:D147"/>
    <mergeCell ref="B148:D148"/>
    <mergeCell ref="B146:D146"/>
    <mergeCell ref="B144:D144"/>
    <mergeCell ref="B145:D145"/>
    <mergeCell ref="B143:D143"/>
    <mergeCell ref="B142:D142"/>
    <mergeCell ref="B141:D141"/>
    <mergeCell ref="B140:D140"/>
    <mergeCell ref="B137:D137"/>
    <mergeCell ref="B138:D138"/>
    <mergeCell ref="B139:D139"/>
    <mergeCell ref="B135:D135"/>
    <mergeCell ref="B136:D136"/>
    <mergeCell ref="B134:D134"/>
    <mergeCell ref="B133:D133"/>
    <mergeCell ref="B132:D132"/>
    <mergeCell ref="B131:D131"/>
    <mergeCell ref="B130:D130"/>
    <mergeCell ref="B129:D129"/>
    <mergeCell ref="B127:D127"/>
    <mergeCell ref="B128:D128"/>
    <mergeCell ref="B126:D126"/>
    <mergeCell ref="B125:D125"/>
    <mergeCell ref="B123:D123"/>
    <mergeCell ref="B124:D124"/>
    <mergeCell ref="B122:D122"/>
    <mergeCell ref="B120:D120"/>
    <mergeCell ref="B121:D121"/>
    <mergeCell ref="B119:D119"/>
    <mergeCell ref="B118:D118"/>
    <mergeCell ref="B117:D117"/>
    <mergeCell ref="B116:D116"/>
    <mergeCell ref="B115:D115"/>
    <mergeCell ref="B114:D114"/>
    <mergeCell ref="B113:D113"/>
    <mergeCell ref="B112:D112"/>
    <mergeCell ref="B110:D110"/>
    <mergeCell ref="B111:D111"/>
    <mergeCell ref="B109:D109"/>
    <mergeCell ref="B108:D108"/>
    <mergeCell ref="B107:D107"/>
    <mergeCell ref="B105:D105"/>
    <mergeCell ref="B106:D106"/>
    <mergeCell ref="B104:D104"/>
    <mergeCell ref="B103:D103"/>
    <mergeCell ref="B102:D102"/>
    <mergeCell ref="B101:D101"/>
    <mergeCell ref="B100:D100"/>
    <mergeCell ref="B99:D99"/>
    <mergeCell ref="B98:D98"/>
    <mergeCell ref="B97:D97"/>
    <mergeCell ref="B96:D96"/>
    <mergeCell ref="B95:D95"/>
    <mergeCell ref="B94:D94"/>
    <mergeCell ref="B93:D93"/>
    <mergeCell ref="B92:D92"/>
    <mergeCell ref="B91:D91"/>
    <mergeCell ref="B90:D90"/>
    <mergeCell ref="B88:D88"/>
    <mergeCell ref="B89:D89"/>
    <mergeCell ref="B87:D87"/>
    <mergeCell ref="B86:D86"/>
    <mergeCell ref="B84:D84"/>
    <mergeCell ref="B85:D85"/>
    <mergeCell ref="B83:D83"/>
    <mergeCell ref="B82:D82"/>
    <mergeCell ref="B80:D80"/>
    <mergeCell ref="B81:D81"/>
    <mergeCell ref="B78:D78"/>
    <mergeCell ref="B79:D79"/>
    <mergeCell ref="B76:D76"/>
    <mergeCell ref="B77:D77"/>
    <mergeCell ref="B75:D75"/>
    <mergeCell ref="B74:D74"/>
    <mergeCell ref="B72:D72"/>
    <mergeCell ref="B73:D73"/>
    <mergeCell ref="B71:D71"/>
    <mergeCell ref="B70:D70"/>
    <mergeCell ref="B69:D69"/>
    <mergeCell ref="B68:D68"/>
    <mergeCell ref="B67:D67"/>
    <mergeCell ref="B66:D66"/>
    <mergeCell ref="B65:D65"/>
    <mergeCell ref="B63:D63"/>
    <mergeCell ref="B64:D64"/>
    <mergeCell ref="B61:D61"/>
    <mergeCell ref="B62:D62"/>
    <mergeCell ref="B59:D59"/>
    <mergeCell ref="B60:D60"/>
    <mergeCell ref="B57:D57"/>
    <mergeCell ref="B58:D58"/>
    <mergeCell ref="B56:D56"/>
    <mergeCell ref="B55:D55"/>
    <mergeCell ref="B54:D54"/>
    <mergeCell ref="B51:D51"/>
    <mergeCell ref="B52:D52"/>
    <mergeCell ref="B53:D53"/>
    <mergeCell ref="B50:D50"/>
    <mergeCell ref="B49:D49"/>
    <mergeCell ref="B48:D48"/>
    <mergeCell ref="B46:D46"/>
    <mergeCell ref="B47:D47"/>
    <mergeCell ref="B44:D44"/>
    <mergeCell ref="B45:D45"/>
    <mergeCell ref="B43:D43"/>
    <mergeCell ref="B41:D41"/>
    <mergeCell ref="B42:D42"/>
    <mergeCell ref="B39:D39"/>
    <mergeCell ref="B40:D40"/>
    <mergeCell ref="B37:D37"/>
    <mergeCell ref="B38:D38"/>
    <mergeCell ref="B36:D36"/>
    <mergeCell ref="B35:D35"/>
    <mergeCell ref="B31:D31"/>
    <mergeCell ref="B32:D32"/>
    <mergeCell ref="B33:D33"/>
    <mergeCell ref="B34:D34"/>
    <mergeCell ref="B29:D29"/>
    <mergeCell ref="B30:D30"/>
    <mergeCell ref="B27:D27"/>
    <mergeCell ref="B28:D28"/>
    <mergeCell ref="B26:D26"/>
    <mergeCell ref="B25:D25"/>
    <mergeCell ref="B24:D24"/>
    <mergeCell ref="B22:D22"/>
    <mergeCell ref="B23:D23"/>
    <mergeCell ref="B14:D14"/>
    <mergeCell ref="B15:D15"/>
    <mergeCell ref="B16:D16"/>
    <mergeCell ref="B21:D21"/>
    <mergeCell ref="B19:D19"/>
    <mergeCell ref="B20:D20"/>
    <mergeCell ref="B17:D17"/>
    <mergeCell ref="B18:D18"/>
    <mergeCell ref="B10:D10"/>
    <mergeCell ref="B11:D11"/>
    <mergeCell ref="B12:D12"/>
    <mergeCell ref="B13:D13"/>
  </mergeCells>
  <printOptions/>
  <pageMargins left="0.47" right="0.36" top="0.4" bottom="0.3" header="0.27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2018-04-22T07:34:08Z</cp:lastPrinted>
  <dcterms:modified xsi:type="dcterms:W3CDTF">2018-04-22T08:57:18Z</dcterms:modified>
  <cp:category/>
  <cp:version/>
  <cp:contentType/>
  <cp:contentStatus/>
</cp:coreProperties>
</file>