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7365"/>
  </bookViews>
  <sheets>
    <sheet name="14-10 (2)" sheetId="5" r:id="rId1"/>
  </sheets>
  <definedNames>
    <definedName name="_xlnm._FilterDatabase" localSheetId="0" hidden="1">'14-10 (2)'!$A$11:$AD$128</definedName>
    <definedName name="_xlnm.Print_Titles" localSheetId="0">'14-10 (2)'!$10:$11</definedName>
  </definedNames>
  <calcPr calcId="145621"/>
</workbook>
</file>

<file path=xl/calcChain.xml><?xml version="1.0" encoding="utf-8"?>
<calcChain xmlns="http://schemas.openxmlformats.org/spreadsheetml/2006/main">
  <c r="W124" i="5" l="1"/>
  <c r="U123" i="5"/>
  <c r="P123" i="5"/>
  <c r="O123" i="5"/>
  <c r="T122" i="5"/>
  <c r="W122" i="5" s="1"/>
  <c r="S123" i="5"/>
  <c r="T121" i="5"/>
  <c r="W121" i="5" s="1"/>
  <c r="T120" i="5"/>
  <c r="W120" i="5" s="1"/>
  <c r="T119" i="5"/>
  <c r="W119" i="5" s="1"/>
  <c r="T118" i="5"/>
  <c r="W118" i="5" s="1"/>
  <c r="T117" i="5"/>
  <c r="W117" i="5" s="1"/>
  <c r="T116" i="5"/>
  <c r="W116" i="5" s="1"/>
  <c r="T115" i="5"/>
  <c r="W115" i="5" s="1"/>
  <c r="T114" i="5"/>
  <c r="W114" i="5" s="1"/>
  <c r="T113" i="5"/>
  <c r="W113" i="5" s="1"/>
  <c r="T112" i="5"/>
  <c r="W112" i="5" s="1"/>
  <c r="T111" i="5"/>
  <c r="W111" i="5" s="1"/>
  <c r="T110" i="5"/>
  <c r="W110" i="5" s="1"/>
  <c r="T109" i="5"/>
  <c r="W109" i="5" s="1"/>
  <c r="T108" i="5"/>
  <c r="W108" i="5" s="1"/>
  <c r="T107" i="5"/>
  <c r="W107" i="5" s="1"/>
  <c r="T106" i="5"/>
  <c r="W106" i="5" s="1"/>
  <c r="T105" i="5"/>
  <c r="W105" i="5" s="1"/>
  <c r="T104" i="5"/>
  <c r="W104" i="5" s="1"/>
  <c r="T103" i="5"/>
  <c r="W103" i="5" s="1"/>
  <c r="T102" i="5"/>
  <c r="W102" i="5" s="1"/>
  <c r="T101" i="5"/>
  <c r="W101" i="5" s="1"/>
  <c r="T100" i="5"/>
  <c r="W100" i="5" s="1"/>
  <c r="T99" i="5"/>
  <c r="W99" i="5" s="1"/>
  <c r="T98" i="5"/>
  <c r="W98" i="5" s="1"/>
  <c r="T97" i="5"/>
  <c r="W97" i="5" s="1"/>
  <c r="T96" i="5"/>
  <c r="W96" i="5" s="1"/>
  <c r="T95" i="5"/>
  <c r="W95" i="5" s="1"/>
  <c r="T94" i="5"/>
  <c r="W94" i="5" s="1"/>
  <c r="T93" i="5"/>
  <c r="W93" i="5" s="1"/>
  <c r="T92" i="5"/>
  <c r="W92" i="5" s="1"/>
  <c r="T91" i="5"/>
  <c r="W91" i="5" s="1"/>
  <c r="T90" i="5"/>
  <c r="W90" i="5" s="1"/>
  <c r="T89" i="5"/>
  <c r="W89" i="5" s="1"/>
  <c r="T88" i="5"/>
  <c r="W88" i="5" s="1"/>
  <c r="T87" i="5"/>
  <c r="W87" i="5" s="1"/>
  <c r="T86" i="5"/>
  <c r="W86" i="5" s="1"/>
  <c r="T85" i="5"/>
  <c r="W85" i="5" s="1"/>
  <c r="T84" i="5"/>
  <c r="W84" i="5" s="1"/>
  <c r="T83" i="5"/>
  <c r="W83" i="5" s="1"/>
  <c r="T82" i="5"/>
  <c r="W82" i="5" s="1"/>
  <c r="T81" i="5"/>
  <c r="W81" i="5" s="1"/>
  <c r="T80" i="5"/>
  <c r="W80" i="5" s="1"/>
  <c r="T79" i="5"/>
  <c r="W79" i="5" s="1"/>
  <c r="T78" i="5"/>
  <c r="W78" i="5" s="1"/>
  <c r="T77" i="5"/>
  <c r="W77" i="5" s="1"/>
  <c r="T76" i="5"/>
  <c r="W76" i="5" s="1"/>
  <c r="T75" i="5"/>
  <c r="W75" i="5" s="1"/>
  <c r="T74" i="5"/>
  <c r="W74" i="5" s="1"/>
  <c r="T73" i="5"/>
  <c r="W73" i="5" s="1"/>
  <c r="T72" i="5"/>
  <c r="W72" i="5" s="1"/>
  <c r="T71" i="5"/>
  <c r="W71" i="5" s="1"/>
  <c r="T70" i="5"/>
  <c r="W70" i="5" s="1"/>
  <c r="T69" i="5"/>
  <c r="W69" i="5" s="1"/>
  <c r="T68" i="5"/>
  <c r="W68" i="5" s="1"/>
  <c r="T67" i="5"/>
  <c r="W67" i="5" s="1"/>
  <c r="T66" i="5"/>
  <c r="W66" i="5" s="1"/>
  <c r="T65" i="5"/>
  <c r="W65" i="5" s="1"/>
  <c r="T64" i="5"/>
  <c r="W64" i="5" s="1"/>
  <c r="T63" i="5"/>
  <c r="W63" i="5" s="1"/>
  <c r="T62" i="5"/>
  <c r="W62" i="5" s="1"/>
  <c r="T61" i="5"/>
  <c r="W61" i="5" s="1"/>
  <c r="T60" i="5"/>
  <c r="W60" i="5" s="1"/>
  <c r="T59" i="5"/>
  <c r="W59" i="5" s="1"/>
  <c r="T58" i="5"/>
  <c r="W58" i="5" s="1"/>
  <c r="T57" i="5"/>
  <c r="W57" i="5" s="1"/>
  <c r="T56" i="5"/>
  <c r="W56" i="5" s="1"/>
  <c r="T55" i="5"/>
  <c r="W55" i="5" s="1"/>
  <c r="T54" i="5"/>
  <c r="W54" i="5" s="1"/>
  <c r="T53" i="5"/>
  <c r="W53" i="5" s="1"/>
  <c r="T52" i="5"/>
  <c r="W52" i="5" s="1"/>
  <c r="T51" i="5"/>
  <c r="W51" i="5" s="1"/>
  <c r="T50" i="5"/>
  <c r="W50" i="5" s="1"/>
  <c r="T49" i="5"/>
  <c r="W49" i="5" s="1"/>
  <c r="T48" i="5"/>
  <c r="W48" i="5" s="1"/>
  <c r="T47" i="5"/>
  <c r="W47" i="5" s="1"/>
  <c r="T46" i="5"/>
  <c r="W46" i="5" s="1"/>
  <c r="T45" i="5"/>
  <c r="W45" i="5" s="1"/>
  <c r="T44" i="5"/>
  <c r="W44" i="5" s="1"/>
  <c r="T43" i="5"/>
  <c r="W43" i="5" s="1"/>
  <c r="T42" i="5"/>
  <c r="W42" i="5" s="1"/>
  <c r="T41" i="5"/>
  <c r="W41" i="5" s="1"/>
  <c r="T40" i="5"/>
  <c r="W40" i="5" s="1"/>
  <c r="T39" i="5"/>
  <c r="W39" i="5" s="1"/>
  <c r="T38" i="5"/>
  <c r="W38" i="5" s="1"/>
  <c r="T37" i="5"/>
  <c r="W37" i="5" s="1"/>
  <c r="T36" i="5"/>
  <c r="W36" i="5" s="1"/>
  <c r="T35" i="5"/>
  <c r="W35" i="5" s="1"/>
  <c r="T34" i="5"/>
  <c r="W34" i="5" s="1"/>
  <c r="T33" i="5"/>
  <c r="W33" i="5" s="1"/>
  <c r="T32" i="5"/>
  <c r="W32" i="5" s="1"/>
  <c r="T31" i="5"/>
  <c r="W31" i="5" s="1"/>
  <c r="T30" i="5"/>
  <c r="W30" i="5" s="1"/>
  <c r="T29" i="5"/>
  <c r="W29" i="5" s="1"/>
  <c r="T28" i="5"/>
  <c r="W28" i="5" s="1"/>
  <c r="T27" i="5"/>
  <c r="W27" i="5" s="1"/>
  <c r="T26" i="5"/>
  <c r="W26" i="5" s="1"/>
  <c r="T25" i="5"/>
  <c r="W25" i="5" s="1"/>
  <c r="T24" i="5"/>
  <c r="W24" i="5" s="1"/>
  <c r="T23" i="5"/>
  <c r="W23" i="5" s="1"/>
  <c r="T22" i="5"/>
  <c r="W22" i="5" s="1"/>
  <c r="T21" i="5"/>
  <c r="W21" i="5" s="1"/>
  <c r="T20" i="5"/>
  <c r="W20" i="5" s="1"/>
  <c r="T19" i="5"/>
  <c r="W19" i="5" s="1"/>
  <c r="T18" i="5"/>
  <c r="W18" i="5" s="1"/>
  <c r="T17" i="5"/>
  <c r="W17" i="5" s="1"/>
  <c r="T16" i="5"/>
  <c r="W16" i="5" s="1"/>
  <c r="T15" i="5"/>
  <c r="W15" i="5" s="1"/>
  <c r="T14" i="5"/>
  <c r="W14" i="5" s="1"/>
  <c r="T13" i="5"/>
  <c r="W13" i="5" s="1"/>
  <c r="T12" i="5"/>
  <c r="T123" i="5" l="1"/>
  <c r="W123" i="5"/>
  <c r="W12" i="5"/>
</calcChain>
</file>

<file path=xl/sharedStrings.xml><?xml version="1.0" encoding="utf-8"?>
<sst xmlns="http://schemas.openxmlformats.org/spreadsheetml/2006/main" count="455" uniqueCount="251">
  <si>
    <t>STT</t>
  </si>
  <si>
    <t/>
  </si>
  <si>
    <t>Thủ trưởng đơn vị</t>
  </si>
  <si>
    <t>BỘ XÂY DỰNG</t>
  </si>
  <si>
    <t>TRƯỜNG ĐẠI HỌC KIẾN TRÚC HÀ NỘI</t>
  </si>
  <si>
    <t>Số phiếu</t>
  </si>
  <si>
    <t>Mã sinh viên</t>
  </si>
  <si>
    <t>2051070016</t>
  </si>
  <si>
    <t>2056010016</t>
  </si>
  <si>
    <t>2051040001</t>
  </si>
  <si>
    <t>2054010015</t>
  </si>
  <si>
    <t>2056010005</t>
  </si>
  <si>
    <t>2054010005</t>
  </si>
  <si>
    <t>2051040014</t>
  </si>
  <si>
    <t>2051050027</t>
  </si>
  <si>
    <t>2051060006</t>
  </si>
  <si>
    <t>2051050013</t>
  </si>
  <si>
    <t>2051040011</t>
  </si>
  <si>
    <t>2051060004</t>
  </si>
  <si>
    <t>2051050009</t>
  </si>
  <si>
    <t>2051050030</t>
  </si>
  <si>
    <t>2051050010</t>
  </si>
  <si>
    <t>2056010013</t>
  </si>
  <si>
    <t>2056010006</t>
  </si>
  <si>
    <t>2054010001</t>
  </si>
  <si>
    <t>2051050026</t>
  </si>
  <si>
    <t>2051090018</t>
  </si>
  <si>
    <t>2056010011</t>
  </si>
  <si>
    <t>2054010007</t>
  </si>
  <si>
    <t>2054010002</t>
  </si>
  <si>
    <t>2051040005</t>
  </si>
  <si>
    <t>2051060003</t>
  </si>
  <si>
    <t>2051070013</t>
  </si>
  <si>
    <t>2051050020</t>
  </si>
  <si>
    <t>2051050001</t>
  </si>
  <si>
    <t>2054010006</t>
  </si>
  <si>
    <t>2051050023</t>
  </si>
  <si>
    <t>2056010002</t>
  </si>
  <si>
    <t>2051060007</t>
  </si>
  <si>
    <t>2051050031</t>
  </si>
  <si>
    <t>2051040003</t>
  </si>
  <si>
    <t>2051050007</t>
  </si>
  <si>
    <t>2051050011</t>
  </si>
  <si>
    <t>2051050019</t>
  </si>
  <si>
    <t>2051050018</t>
  </si>
  <si>
    <t>2051050043</t>
  </si>
  <si>
    <t>2051050006</t>
  </si>
  <si>
    <t>2054010009</t>
  </si>
  <si>
    <t>2056010015</t>
  </si>
  <si>
    <t>2054010003</t>
  </si>
  <si>
    <t>2051040009</t>
  </si>
  <si>
    <t>2051050029</t>
  </si>
  <si>
    <t>2051050014</t>
  </si>
  <si>
    <t>2051070025</t>
  </si>
  <si>
    <t>2051050005</t>
  </si>
  <si>
    <t>2051090017</t>
  </si>
  <si>
    <t>2051060005</t>
  </si>
  <si>
    <t>2051050021</t>
  </si>
  <si>
    <t>2051070009</t>
  </si>
  <si>
    <t>2051070011</t>
  </si>
  <si>
    <t>2051050022</t>
  </si>
  <si>
    <t>2056010004</t>
  </si>
  <si>
    <t>2051070015</t>
  </si>
  <si>
    <t>2051040013</t>
  </si>
  <si>
    <t>2051040012</t>
  </si>
  <si>
    <t>2051040002</t>
  </si>
  <si>
    <t>2051040010</t>
  </si>
  <si>
    <t>2051040004</t>
  </si>
  <si>
    <t>2056010012</t>
  </si>
  <si>
    <t>2051070010</t>
  </si>
  <si>
    <t>2051050017</t>
  </si>
  <si>
    <t>2051050033</t>
  </si>
  <si>
    <t>2051050032</t>
  </si>
  <si>
    <t>2051090013</t>
  </si>
  <si>
    <t>2051050035</t>
  </si>
  <si>
    <t>2051090012</t>
  </si>
  <si>
    <t>2051070024</t>
  </si>
  <si>
    <t>2054010014</t>
  </si>
  <si>
    <t>2051050002</t>
  </si>
  <si>
    <t>2051040007</t>
  </si>
  <si>
    <t>2051050034</t>
  </si>
  <si>
    <t>2051050012</t>
  </si>
  <si>
    <t>2054010012</t>
  </si>
  <si>
    <t>2054010004</t>
  </si>
  <si>
    <t>2054010011</t>
  </si>
  <si>
    <t>2051050016</t>
  </si>
  <si>
    <t>2051070008</t>
  </si>
  <si>
    <t>2056010007</t>
  </si>
  <si>
    <t>2051050003</t>
  </si>
  <si>
    <t>2056010003</t>
  </si>
  <si>
    <t>2051050025</t>
  </si>
  <si>
    <t>2051050028</t>
  </si>
  <si>
    <t>2051070014</t>
  </si>
  <si>
    <t>2056010001</t>
  </si>
  <si>
    <t>2051070012</t>
  </si>
  <si>
    <t>2056010008</t>
  </si>
  <si>
    <t>2056010023</t>
  </si>
  <si>
    <t>2051050024</t>
  </si>
  <si>
    <t>2054010013</t>
  </si>
  <si>
    <t>2051050004</t>
  </si>
  <si>
    <t>2051050015</t>
  </si>
  <si>
    <t>2051090001</t>
  </si>
  <si>
    <t>2052020006</t>
  </si>
  <si>
    <t>Họ và tên</t>
  </si>
  <si>
    <t>Vũ Đức Trung</t>
  </si>
  <si>
    <t>Ngô Xuân Tùng</t>
  </si>
  <si>
    <t>Nguyễn Quỳnh Anh</t>
  </si>
  <si>
    <t>Tạ Quốc Toản</t>
  </si>
  <si>
    <t>Hoàng Văn Hiến</t>
  </si>
  <si>
    <t>Nguyễn Duy Hoàng</t>
  </si>
  <si>
    <t>Nguyễn Lương Tùng</t>
  </si>
  <si>
    <t>Đặng Đình Quân</t>
  </si>
  <si>
    <t>Lê Bảo Ngọc</t>
  </si>
  <si>
    <t>Đỗ Nhật Hoàng</t>
  </si>
  <si>
    <t>Nguyễn Đức Thắng</t>
  </si>
  <si>
    <t>Tạ Minh Huyền</t>
  </si>
  <si>
    <t>Trần Đức Hải</t>
  </si>
  <si>
    <t>Nguyễn Văn Thắng</t>
  </si>
  <si>
    <t>Đoàn Công Hiếu</t>
  </si>
  <si>
    <t>Nguyễn Thái Sơn</t>
  </si>
  <si>
    <t>Lê Nguyễn Việt Hoàng</t>
  </si>
  <si>
    <t>Vũ Thanh Bình</t>
  </si>
  <si>
    <t>Bùi Anh Quân</t>
  </si>
  <si>
    <t>Nguyễn Tiến Toàn</t>
  </si>
  <si>
    <t>Nguyễn Đức Phú</t>
  </si>
  <si>
    <t>Đỗ Thành Long</t>
  </si>
  <si>
    <t>Nguyễn Thế Cường</t>
  </si>
  <si>
    <t>Trần Quang Huynh</t>
  </si>
  <si>
    <t>Lê Thị Hằng</t>
  </si>
  <si>
    <t>Trần Hoàng Nam</t>
  </si>
  <si>
    <t>Nguyễn Phan Thành Long</t>
  </si>
  <si>
    <t>Bùi Đức Anh</t>
  </si>
  <si>
    <t>Nguyễn Xuân Hưởng</t>
  </si>
  <si>
    <t>Vũ Minh Nam</t>
  </si>
  <si>
    <t>Hoàng Gia Chi Bảo</t>
  </si>
  <si>
    <t>Đỗ Nguyễn Minh Nhật</t>
  </si>
  <si>
    <t>Nguyễn Anh Tiến</t>
  </si>
  <si>
    <t>Nguyễn Huy Đức</t>
  </si>
  <si>
    <t>Thái Hồ Vĩnh Giang</t>
  </si>
  <si>
    <t>Trần Minh Hiếu</t>
  </si>
  <si>
    <t>Nguyễn Hữu Long</t>
  </si>
  <si>
    <t>Phạm Bá Lâm</t>
  </si>
  <si>
    <t>Trần Trọng Hoàng</t>
  </si>
  <si>
    <t>Trần Đại Dương</t>
  </si>
  <si>
    <t>Dương Trung Nguyên</t>
  </si>
  <si>
    <t>Thái Duy Trung</t>
  </si>
  <si>
    <t>Võ Tiến Đức</t>
  </si>
  <si>
    <t>Nguyễn Văn Quốc</t>
  </si>
  <si>
    <t>Nguyễn Xuân Thành</t>
  </si>
  <si>
    <t>Nguyễn Hoàng</t>
  </si>
  <si>
    <t>Trần Tùng Lâm</t>
  </si>
  <si>
    <t>Trần Đức Duy</t>
  </si>
  <si>
    <t>Bùi Duy Thành</t>
  </si>
  <si>
    <t>Đoàn Minh Ngọc</t>
  </si>
  <si>
    <t>Trần Công Minh</t>
  </si>
  <si>
    <t>Phan Tiến Dũng</t>
  </si>
  <si>
    <t>Bùi Hữu Kiên</t>
  </si>
  <si>
    <t>Lê Hải Nam</t>
  </si>
  <si>
    <t>Lê Đức Duy</t>
  </si>
  <si>
    <t>Nguyễn Hà Phong</t>
  </si>
  <si>
    <t>Đỗ Thanh Tùng</t>
  </si>
  <si>
    <t>Nguyễn Mạnh Tuấn</t>
  </si>
  <si>
    <t>Nguyễn Mạnh Cường</t>
  </si>
  <si>
    <t>Vũ Quốc Thái</t>
  </si>
  <si>
    <t>Vũ Trung Hiếu</t>
  </si>
  <si>
    <t>Trương Công Quyền</t>
  </si>
  <si>
    <t>Nguyễn Trung Hiếu</t>
  </si>
  <si>
    <t>Nguyễn Thị Thu Hương</t>
  </si>
  <si>
    <t>Nguyễn Văn Đức Trọng</t>
  </si>
  <si>
    <t>Nguyễn Thị Thu Trang</t>
  </si>
  <si>
    <t>Trần Trọng Đạt</t>
  </si>
  <si>
    <t>Phạm Anh Tùng</t>
  </si>
  <si>
    <t>Nguyễn Thế Dương</t>
  </si>
  <si>
    <t>Nguyễn Bá Quốc</t>
  </si>
  <si>
    <t>Hồ Hữu Thành</t>
  </si>
  <si>
    <t>Đào Phan Anh</t>
  </si>
  <si>
    <t>Ngô Sỹ Mạnh</t>
  </si>
  <si>
    <t>Nguyễn Đình Tú</t>
  </si>
  <si>
    <t>Dư Hải Hoa</t>
  </si>
  <si>
    <t>Phạm Minh Quân</t>
  </si>
  <si>
    <t>Phạm Hồng Hạnh</t>
  </si>
  <si>
    <t>Phạm Văn Quang</t>
  </si>
  <si>
    <t>Nguyễn Văn Huy</t>
  </si>
  <si>
    <t>Cao Thiên Bảo</t>
  </si>
  <si>
    <t>Trần Quang Huy</t>
  </si>
  <si>
    <t>Nguyễn Đình Chiến</t>
  </si>
  <si>
    <t>Tống Khánh Chương</t>
  </si>
  <si>
    <t>Nguyễn Văn Nghiệp</t>
  </si>
  <si>
    <t>Nguyễn Minh Quân</t>
  </si>
  <si>
    <t>Trịnh Đình Nam</t>
  </si>
  <si>
    <t>Đinh Phan Anh</t>
  </si>
  <si>
    <t>Lô Hoài Lam</t>
  </si>
  <si>
    <t>Vũ Trọng Hưng</t>
  </si>
  <si>
    <t>Lê Minh Quang</t>
  </si>
  <si>
    <t>Trịnh Tuấn Nghĩa</t>
  </si>
  <si>
    <t>Đoàn Thanh Sơn</t>
  </si>
  <si>
    <t>Trịnh Bá Chung</t>
  </si>
  <si>
    <t>Trịnh Phi Hoàng</t>
  </si>
  <si>
    <t>Nông Đoàn Thế Anh</t>
  </si>
  <si>
    <t>Hoàng Gia Khánh</t>
  </si>
  <si>
    <t>Tổng số tiền :</t>
  </si>
  <si>
    <t>Lớp</t>
  </si>
  <si>
    <t>2020XN</t>
  </si>
  <si>
    <t>2020ME</t>
  </si>
  <si>
    <t>2020N</t>
  </si>
  <si>
    <t>2020GT</t>
  </si>
  <si>
    <t>2020D</t>
  </si>
  <si>
    <t>2020M</t>
  </si>
  <si>
    <t>2020VL</t>
  </si>
  <si>
    <t>03DEEA</t>
  </si>
  <si>
    <t>CỘNG HÒA XÃ HỘI CHỦ NGHĨA VIỆT NAM</t>
  </si>
  <si>
    <t>Người lập biểu</t>
  </si>
  <si>
    <t>Ngày thu</t>
  </si>
  <si>
    <t>Lê thị quỳnh anh</t>
  </si>
  <si>
    <t>Số đã nộp</t>
  </si>
  <si>
    <t>Ngày nộp</t>
  </si>
  <si>
    <t>Số tiền thừa</t>
  </si>
  <si>
    <t>Số phải nộp</t>
  </si>
  <si>
    <t>BHYT</t>
  </si>
  <si>
    <t>BHTT</t>
  </si>
  <si>
    <t>HP</t>
  </si>
  <si>
    <t>Tổng số phải nộp</t>
  </si>
  <si>
    <t>Hạnh in</t>
  </si>
  <si>
    <t>DANH SÁCH SINH VIÊN XÉT TUYỂN NỘP THỪA TIỀN HỌC PHÍ</t>
  </si>
  <si>
    <t>Nguyễn Thị Thúy Hà</t>
  </si>
  <si>
    <t>Ngô Xuân Quang</t>
  </si>
  <si>
    <t>Phan Quốc Trí</t>
  </si>
  <si>
    <t>Nguyễn Văn Thế</t>
  </si>
  <si>
    <t>Nguyễn Hải Hoàng</t>
  </si>
  <si>
    <t>Lưu Ánh Dương</t>
  </si>
  <si>
    <t>Nguyễn Hoàng Chính</t>
  </si>
  <si>
    <t>Trần Lê Công Thành</t>
  </si>
  <si>
    <t>Nguyễn Ngọc Cường</t>
  </si>
  <si>
    <t>Lê Đình Minh</t>
  </si>
  <si>
    <t>Bùi Đình Thi</t>
  </si>
  <si>
    <t>Dương Quang Khải</t>
  </si>
  <si>
    <t>Nguyễn Hoàng Anh</t>
  </si>
  <si>
    <t>Trần Ngọc Mạnh</t>
  </si>
  <si>
    <t>20D</t>
  </si>
  <si>
    <t>20VL</t>
  </si>
  <si>
    <t>20N</t>
  </si>
  <si>
    <t>20XN</t>
  </si>
  <si>
    <t>20GT</t>
  </si>
  <si>
    <t>20M</t>
  </si>
  <si>
    <t>20ME</t>
  </si>
  <si>
    <t>Độc lập- Tự do- Hạnh phúc</t>
  </si>
  <si>
    <t>Thủ quỹ</t>
  </si>
  <si>
    <t>Phòng Tài chính kế toán</t>
  </si>
  <si>
    <t>Ký nhận</t>
  </si>
  <si>
    <t>Hà nội,ngày 29 tháng 10 năm 2020</t>
  </si>
  <si>
    <t>Số tiền còn thừa phải trả lại: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</si>
</sst>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rgb="FF000000"/>
      <name val="Calibri"/>
    </font>
    <font>
      <b/>
      <sz val="9"/>
      <color rgb="FF000000"/>
      <name val="Times New Roman"/>
    </font>
    <font>
      <sz val="9.75"/>
      <color rgb="FF000000"/>
      <name val="Times New Roman"/>
    </font>
    <font>
      <b/>
      <sz val="11"/>
      <color rgb="FF000000"/>
      <name val="Times New Roman"/>
    </font>
    <font>
      <sz val="10"/>
      <color rgb="FF000000"/>
      <name val="Times New Roman"/>
    </font>
    <font>
      <b/>
      <sz val="9"/>
      <color rgb="FF000000"/>
      <name val="Times New Roman"/>
    </font>
    <font>
      <sz val="9.75"/>
      <color rgb="FF000000"/>
      <name val="Times New Roman"/>
    </font>
    <font>
      <b/>
      <sz val="9"/>
      <color rgb="FF000000"/>
      <name val="Times New Roman"/>
    </font>
    <font>
      <sz val="9.75"/>
      <color rgb="FF000000"/>
      <name val="Times New Roman"/>
    </font>
    <font>
      <b/>
      <sz val="9"/>
      <color rgb="FF000000"/>
      <name val="Times New Roman"/>
    </font>
    <font>
      <i/>
      <sz val="11"/>
      <color rgb="FF000000"/>
      <name val="Times New Roman"/>
    </font>
    <font>
      <sz val="9.75"/>
      <color rgb="FF000000"/>
      <name val="Times New Roman"/>
    </font>
    <font>
      <sz val="9.75"/>
      <color rgb="FF000000"/>
      <name val="Times New Roman"/>
    </font>
    <font>
      <sz val="9"/>
      <color rgb="FF000000"/>
      <name val="Times New Roman"/>
    </font>
    <font>
      <sz val="9.75"/>
      <color rgb="FFFF0000"/>
      <name val="Times New Roman"/>
      <family val="1"/>
    </font>
    <font>
      <sz val="9.75"/>
      <color rgb="FF000000"/>
      <name val="Times New Roman"/>
      <family val="1"/>
    </font>
    <font>
      <sz val="11"/>
      <color rgb="FF000000"/>
      <name val="Calibri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52">
    <xf numFmtId="0" fontId="0" fillId="0" borderId="0" xfId="0"/>
    <xf numFmtId="0" fontId="13" fillId="18" borderId="10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14" fontId="11" fillId="15" borderId="14" xfId="0" applyNumberFormat="1" applyFont="1" applyFill="1" applyBorder="1" applyAlignment="1">
      <alignment horizontal="center" vertical="center" wrapText="1"/>
    </xf>
    <xf numFmtId="3" fontId="9" fillId="13" borderId="10" xfId="0" applyNumberFormat="1" applyFont="1" applyFill="1" applyBorder="1" applyAlignment="1">
      <alignment horizontal="left" vertical="center" wrapText="1"/>
    </xf>
    <xf numFmtId="14" fontId="11" fillId="15" borderId="15" xfId="0" applyNumberFormat="1" applyFont="1" applyFill="1" applyBorder="1" applyAlignment="1">
      <alignment horizontal="center" vertical="center" wrapText="1"/>
    </xf>
    <xf numFmtId="0" fontId="12" fillId="17" borderId="15" xfId="0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1" fillId="8" borderId="15" xfId="1" applyNumberFormat="1" applyFont="1" applyFill="1" applyBorder="1" applyAlignment="1">
      <alignment horizontal="center" vertical="center" wrapText="1"/>
    </xf>
    <xf numFmtId="164" fontId="6" fillId="9" borderId="15" xfId="1" applyNumberFormat="1" applyFont="1" applyFill="1" applyBorder="1" applyAlignment="1">
      <alignment horizontal="center" vertical="center" wrapText="1"/>
    </xf>
    <xf numFmtId="164" fontId="7" fillId="11" borderId="10" xfId="1" applyNumberFormat="1" applyFont="1" applyFill="1" applyBorder="1" applyAlignment="1">
      <alignment horizontal="center" vertical="center" wrapText="1"/>
    </xf>
    <xf numFmtId="14" fontId="11" fillId="15" borderId="11" xfId="0" applyNumberFormat="1" applyFont="1" applyFill="1" applyBorder="1" applyAlignment="1">
      <alignment horizontal="center" vertical="center" wrapText="1"/>
    </xf>
    <xf numFmtId="164" fontId="11" fillId="15" borderId="15" xfId="0" applyNumberFormat="1" applyFont="1" applyFill="1" applyBorder="1" applyAlignment="1">
      <alignment horizontal="center" vertical="center" wrapText="1"/>
    </xf>
    <xf numFmtId="164" fontId="11" fillId="15" borderId="21" xfId="0" applyNumberFormat="1" applyFont="1" applyFill="1" applyBorder="1" applyAlignment="1">
      <alignment horizontal="center" vertical="center" wrapText="1"/>
    </xf>
    <xf numFmtId="164" fontId="11" fillId="15" borderId="15" xfId="1" applyNumberFormat="1" applyFont="1" applyFill="1" applyBorder="1" applyAlignment="1">
      <alignment horizontal="center" vertical="center" wrapText="1"/>
    </xf>
    <xf numFmtId="164" fontId="12" fillId="17" borderId="15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164" fontId="22" fillId="0" borderId="0" xfId="1" applyNumberFormat="1" applyFont="1"/>
    <xf numFmtId="164" fontId="0" fillId="0" borderId="0" xfId="0" applyNumberFormat="1"/>
    <xf numFmtId="0" fontId="23" fillId="0" borderId="0" xfId="0" applyFont="1"/>
    <xf numFmtId="0" fontId="3" fillId="5" borderId="3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164" fontId="3" fillId="5" borderId="11" xfId="1" applyNumberFormat="1" applyFont="1" applyFill="1" applyBorder="1" applyAlignment="1">
      <alignment vertical="center" wrapText="1"/>
    </xf>
    <xf numFmtId="0" fontId="10" fillId="14" borderId="8" xfId="0" applyFont="1" applyFill="1" applyBorder="1" applyAlignment="1">
      <alignment vertical="center" wrapText="1"/>
    </xf>
    <xf numFmtId="0" fontId="10" fillId="14" borderId="11" xfId="0" applyFont="1" applyFill="1" applyBorder="1" applyAlignment="1">
      <alignment vertical="center" wrapText="1"/>
    </xf>
    <xf numFmtId="164" fontId="10" fillId="14" borderId="11" xfId="1" applyNumberFormat="1" applyFont="1" applyFill="1" applyBorder="1" applyAlignment="1">
      <alignment vertical="center" wrapText="1"/>
    </xf>
    <xf numFmtId="0" fontId="26" fillId="7" borderId="5" xfId="0" applyFont="1" applyFill="1" applyBorder="1" applyAlignment="1">
      <alignment horizontal="center" vertical="center" wrapText="1"/>
    </xf>
    <xf numFmtId="164" fontId="26" fillId="7" borderId="5" xfId="1" applyNumberFormat="1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left" vertical="center" wrapText="1"/>
    </xf>
    <xf numFmtId="0" fontId="6" fillId="9" borderId="28" xfId="0" applyFont="1" applyFill="1" applyBorder="1" applyAlignment="1">
      <alignment horizontal="center" vertical="center" wrapText="1"/>
    </xf>
    <xf numFmtId="164" fontId="6" fillId="9" borderId="21" xfId="1" applyNumberFormat="1" applyFont="1" applyFill="1" applyBorder="1" applyAlignment="1">
      <alignment horizontal="center" vertical="center" wrapText="1"/>
    </xf>
    <xf numFmtId="164" fontId="11" fillId="15" borderId="21" xfId="1" applyNumberFormat="1" applyFont="1" applyFill="1" applyBorder="1" applyAlignment="1">
      <alignment horizontal="center" vertical="center" wrapText="1"/>
    </xf>
    <xf numFmtId="14" fontId="11" fillId="15" borderId="21" xfId="0" applyNumberFormat="1" applyFont="1" applyFill="1" applyBorder="1" applyAlignment="1">
      <alignment horizontal="center" vertical="center" wrapText="1"/>
    </xf>
    <xf numFmtId="164" fontId="12" fillId="17" borderId="21" xfId="0" applyNumberFormat="1" applyFont="1" applyFill="1" applyBorder="1" applyAlignment="1">
      <alignment horizontal="center" vertical="center" wrapText="1"/>
    </xf>
    <xf numFmtId="164" fontId="6" fillId="19" borderId="15" xfId="1" applyNumberFormat="1" applyFont="1" applyFill="1" applyBorder="1" applyAlignment="1">
      <alignment horizontal="center" vertical="center" wrapText="1"/>
    </xf>
    <xf numFmtId="14" fontId="11" fillId="19" borderId="14" xfId="0" applyNumberFormat="1" applyFont="1" applyFill="1" applyBorder="1" applyAlignment="1">
      <alignment horizontal="center" vertical="center" wrapText="1"/>
    </xf>
    <xf numFmtId="164" fontId="11" fillId="19" borderId="15" xfId="0" applyNumberFormat="1" applyFont="1" applyFill="1" applyBorder="1" applyAlignment="1">
      <alignment horizontal="center" vertical="center" wrapText="1"/>
    </xf>
    <xf numFmtId="164" fontId="11" fillId="19" borderId="15" xfId="1" applyNumberFormat="1" applyFont="1" applyFill="1" applyBorder="1" applyAlignment="1">
      <alignment horizontal="center" vertical="center" wrapText="1"/>
    </xf>
    <xf numFmtId="14" fontId="11" fillId="19" borderId="15" xfId="0" applyNumberFormat="1" applyFont="1" applyFill="1" applyBorder="1" applyAlignment="1">
      <alignment horizontal="center" vertical="center" wrapText="1"/>
    </xf>
    <xf numFmtId="164" fontId="12" fillId="19" borderId="15" xfId="0" applyNumberFormat="1" applyFont="1" applyFill="1" applyBorder="1" applyAlignment="1">
      <alignment horizontal="center" vertical="center" wrapText="1"/>
    </xf>
    <xf numFmtId="0" fontId="0" fillId="19" borderId="0" xfId="0" applyFill="1"/>
    <xf numFmtId="0" fontId="21" fillId="19" borderId="15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164" fontId="7" fillId="11" borderId="11" xfId="1" applyNumberFormat="1" applyFont="1" applyFill="1" applyBorder="1" applyAlignment="1">
      <alignment horizontal="center" vertical="center" wrapText="1"/>
    </xf>
    <xf numFmtId="164" fontId="17" fillId="18" borderId="11" xfId="0" applyNumberFormat="1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64" fontId="24" fillId="0" borderId="1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19" borderId="15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13" xfId="0" applyFont="1" applyFill="1" applyBorder="1" applyAlignment="1">
      <alignment horizontal="left" vertical="center" wrapText="1"/>
    </xf>
    <xf numFmtId="0" fontId="14" fillId="10" borderId="9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3" fontId="8" fillId="12" borderId="15" xfId="0" applyNumberFormat="1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" fillId="16" borderId="22" xfId="0" applyFont="1" applyFill="1" applyBorder="1" applyAlignment="1">
      <alignment horizontal="center" vertical="center" wrapText="1"/>
    </xf>
    <xf numFmtId="164" fontId="1" fillId="16" borderId="21" xfId="1" applyNumberFormat="1" applyFont="1" applyFill="1" applyBorder="1" applyAlignment="1">
      <alignment horizontal="center" vertical="center" wrapText="1"/>
    </xf>
    <xf numFmtId="164" fontId="1" fillId="16" borderId="22" xfId="1" applyNumberFormat="1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164" fontId="4" fillId="7" borderId="11" xfId="1" applyNumberFormat="1" applyFont="1" applyFill="1" applyBorder="1" applyAlignment="1">
      <alignment horizontal="center" vertical="center" wrapText="1"/>
    </xf>
    <xf numFmtId="0" fontId="17" fillId="16" borderId="21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164" fontId="18" fillId="6" borderId="11" xfId="1" applyNumberFormat="1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164" fontId="27" fillId="6" borderId="11" xfId="1" applyNumberFormat="1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164" fontId="25" fillId="5" borderId="11" xfId="1" applyNumberFormat="1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left" vertical="center" wrapText="1"/>
    </xf>
    <xf numFmtId="0" fontId="14" fillId="19" borderId="13" xfId="0" applyFont="1" applyFill="1" applyBorder="1" applyAlignment="1">
      <alignment horizontal="left" vertical="center" wrapText="1"/>
    </xf>
    <xf numFmtId="0" fontId="14" fillId="19" borderId="9" xfId="0" applyFont="1" applyFill="1" applyBorder="1" applyAlignment="1">
      <alignment horizontal="left" vertical="center" wrapText="1"/>
    </xf>
    <xf numFmtId="0" fontId="6" fillId="19" borderId="13" xfId="0" applyFont="1" applyFill="1" applyBorder="1" applyAlignment="1">
      <alignment horizontal="center" vertical="center" wrapText="1"/>
    </xf>
    <xf numFmtId="3" fontId="8" fillId="19" borderId="15" xfId="0" applyNumberFormat="1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14" fillId="19" borderId="7" xfId="0" applyFont="1" applyFill="1" applyBorder="1" applyAlignment="1">
      <alignment horizontal="left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3" fontId="8" fillId="12" borderId="21" xfId="0" applyNumberFormat="1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left" vertical="center" wrapText="1"/>
    </xf>
    <xf numFmtId="0" fontId="14" fillId="10" borderId="17" xfId="0" applyFont="1" applyFill="1" applyBorder="1" applyAlignment="1">
      <alignment horizontal="left" vertical="center" wrapText="1"/>
    </xf>
    <xf numFmtId="0" fontId="14" fillId="10" borderId="18" xfId="0" applyFont="1" applyFill="1" applyBorder="1" applyAlignment="1">
      <alignment horizontal="left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164" fontId="18" fillId="0" borderId="11" xfId="1" applyNumberFormat="1" applyFont="1" applyBorder="1" applyAlignment="1">
      <alignment horizontal="center"/>
    </xf>
    <xf numFmtId="0" fontId="18" fillId="14" borderId="11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164" fontId="7" fillId="11" borderId="26" xfId="1" applyNumberFormat="1" applyFont="1" applyFill="1" applyBorder="1" applyAlignment="1">
      <alignment horizontal="center" vertical="center" wrapText="1"/>
    </xf>
    <xf numFmtId="164" fontId="7" fillId="11" borderId="27" xfId="1" applyNumberFormat="1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15" fillId="19" borderId="13" xfId="0" applyFont="1" applyFill="1" applyBorder="1" applyAlignment="1">
      <alignment horizontal="center" vertical="center" wrapText="1"/>
    </xf>
    <xf numFmtId="0" fontId="15" fillId="19" borderId="24" xfId="0" applyFont="1" applyFill="1" applyBorder="1" applyAlignment="1">
      <alignment horizontal="center" vertical="center" wrapText="1"/>
    </xf>
    <xf numFmtId="3" fontId="8" fillId="19" borderId="23" xfId="0" applyNumberFormat="1" applyFont="1" applyFill="1" applyBorder="1" applyAlignment="1">
      <alignment horizontal="center" vertical="center" wrapText="1"/>
    </xf>
    <xf numFmtId="3" fontId="8" fillId="19" borderId="2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4" fontId="22" fillId="0" borderId="0" xfId="1" applyNumberFormat="1" applyFont="1" applyAlignment="1">
      <alignment horizontal="center"/>
    </xf>
    <xf numFmtId="164" fontId="24" fillId="0" borderId="11" xfId="1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17" fillId="11" borderId="11" xfId="1" applyNumberFormat="1" applyFont="1" applyFill="1" applyBorder="1" applyAlignment="1">
      <alignment horizontal="left" vertical="center" wrapText="1"/>
    </xf>
    <xf numFmtId="0" fontId="28" fillId="1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showGridLines="0" tabSelected="1" topLeftCell="C1" workbookViewId="0">
      <selection activeCell="AA7" sqref="AA7"/>
    </sheetView>
  </sheetViews>
  <sheetFormatPr defaultRowHeight="15" x14ac:dyDescent="0.25"/>
  <cols>
    <col min="1" max="1" width="0.42578125" hidden="1" customWidth="1"/>
    <col min="2" max="2" width="0.5703125" hidden="1" customWidth="1"/>
    <col min="3" max="3" width="4.28515625" customWidth="1"/>
    <col min="4" max="4" width="7.140625" customWidth="1"/>
    <col min="5" max="5" width="0.5703125" customWidth="1"/>
    <col min="6" max="6" width="11.42578125" customWidth="1"/>
    <col min="7" max="8" width="1" customWidth="1"/>
    <col min="9" max="9" width="2.140625" customWidth="1"/>
    <col min="10" max="10" width="13.7109375" customWidth="1"/>
    <col min="11" max="11" width="3.28515625" customWidth="1"/>
    <col min="12" max="12" width="4.28515625" customWidth="1"/>
    <col min="13" max="13" width="2.85546875" customWidth="1"/>
    <col min="14" max="14" width="1.85546875" customWidth="1"/>
    <col min="15" max="15" width="9.7109375" style="7" customWidth="1"/>
    <col min="16" max="16" width="9.85546875" style="7" customWidth="1"/>
    <col min="17" max="17" width="6.42578125" customWidth="1"/>
    <col min="18" max="18" width="4.5703125" customWidth="1"/>
    <col min="19" max="19" width="11.28515625" hidden="1" customWidth="1"/>
    <col min="20" max="20" width="10.140625" customWidth="1"/>
    <col min="21" max="21" width="10.42578125" style="7" customWidth="1"/>
    <col min="22" max="23" width="10.140625" customWidth="1"/>
    <col min="24" max="24" width="14.5703125" customWidth="1"/>
    <col min="25" max="25" width="10" bestFit="1" customWidth="1"/>
    <col min="26" max="27" width="12.5703125" bestFit="1" customWidth="1"/>
  </cols>
  <sheetData>
    <row r="1" spans="2:24" x14ac:dyDescent="0.25">
      <c r="C1" s="97" t="s">
        <v>3</v>
      </c>
      <c r="D1" s="97"/>
      <c r="E1" s="97"/>
      <c r="F1" s="97"/>
      <c r="G1" s="97"/>
      <c r="H1" s="97"/>
      <c r="I1" s="97"/>
      <c r="J1" s="97"/>
      <c r="K1" s="17"/>
      <c r="L1" s="99" t="s">
        <v>210</v>
      </c>
      <c r="M1" s="99"/>
      <c r="N1" s="99"/>
      <c r="O1" s="99"/>
      <c r="P1" s="99"/>
      <c r="Q1" s="99"/>
      <c r="R1" s="99"/>
      <c r="S1" s="99"/>
      <c r="T1" s="99"/>
      <c r="U1" s="100"/>
      <c r="V1" s="99"/>
      <c r="W1" s="99"/>
      <c r="X1" s="99"/>
    </row>
    <row r="2" spans="2:24" ht="3" customHeight="1" x14ac:dyDescent="0.25">
      <c r="C2" s="97"/>
      <c r="D2" s="97"/>
      <c r="E2" s="97"/>
      <c r="F2" s="97"/>
      <c r="G2" s="97"/>
      <c r="H2" s="97"/>
      <c r="I2" s="97"/>
      <c r="J2" s="97"/>
      <c r="K2" s="17"/>
      <c r="L2" s="99"/>
      <c r="M2" s="99"/>
      <c r="N2" s="99"/>
      <c r="O2" s="99"/>
      <c r="P2" s="99"/>
      <c r="Q2" s="99"/>
      <c r="R2" s="99"/>
      <c r="S2" s="99"/>
      <c r="T2" s="99"/>
      <c r="U2" s="100"/>
      <c r="V2" s="99"/>
      <c r="W2" s="99"/>
      <c r="X2" s="99"/>
    </row>
    <row r="3" spans="2:24" hidden="1" x14ac:dyDescent="0.25">
      <c r="C3" s="97"/>
      <c r="D3" s="97"/>
      <c r="E3" s="97"/>
      <c r="F3" s="97"/>
      <c r="G3" s="97"/>
      <c r="H3" s="97"/>
      <c r="I3" s="97"/>
      <c r="J3" s="97"/>
      <c r="K3" s="17"/>
      <c r="L3" s="17"/>
      <c r="M3" s="27"/>
      <c r="N3" s="27"/>
      <c r="O3" s="28"/>
      <c r="P3" s="28"/>
      <c r="Q3" s="27"/>
      <c r="R3" s="27"/>
      <c r="S3" s="27"/>
      <c r="T3" s="27"/>
      <c r="U3" s="28"/>
      <c r="V3" s="27"/>
      <c r="W3" s="27"/>
      <c r="X3" s="27"/>
    </row>
    <row r="4" spans="2:24" hidden="1" x14ac:dyDescent="0.25">
      <c r="C4" s="98" t="s">
        <v>4</v>
      </c>
      <c r="D4" s="98"/>
      <c r="E4" s="98"/>
      <c r="F4" s="98"/>
      <c r="G4" s="98"/>
      <c r="H4" s="98"/>
      <c r="I4" s="98"/>
      <c r="J4" s="98"/>
      <c r="K4" s="17"/>
      <c r="L4" s="17"/>
      <c r="M4" s="27"/>
      <c r="N4" s="27"/>
      <c r="O4" s="28"/>
      <c r="P4" s="28"/>
      <c r="Q4" s="27"/>
      <c r="R4" s="27"/>
      <c r="S4" s="27"/>
      <c r="T4" s="27"/>
      <c r="U4" s="28"/>
      <c r="V4" s="27"/>
      <c r="W4" s="27"/>
      <c r="X4" s="27"/>
    </row>
    <row r="5" spans="2:24" ht="19.5" customHeight="1" x14ac:dyDescent="0.25">
      <c r="C5" s="101" t="s">
        <v>4</v>
      </c>
      <c r="D5" s="101"/>
      <c r="E5" s="101"/>
      <c r="F5" s="101"/>
      <c r="G5" s="101"/>
      <c r="H5" s="101"/>
      <c r="I5" s="101"/>
      <c r="J5" s="101"/>
      <c r="K5" s="101"/>
      <c r="L5" s="102" t="s">
        <v>245</v>
      </c>
      <c r="M5" s="102"/>
      <c r="N5" s="102"/>
      <c r="O5" s="102"/>
      <c r="P5" s="102"/>
      <c r="Q5" s="102"/>
      <c r="R5" s="102"/>
      <c r="S5" s="102"/>
      <c r="T5" s="102"/>
      <c r="U5" s="103"/>
      <c r="V5" s="102"/>
      <c r="W5" s="102"/>
      <c r="X5" s="102"/>
    </row>
    <row r="6" spans="2:24" ht="3" customHeight="1" x14ac:dyDescent="0.25">
      <c r="C6" s="54"/>
      <c r="D6" s="54"/>
      <c r="E6" s="54"/>
      <c r="F6" s="54"/>
      <c r="G6" s="54"/>
      <c r="H6" s="54"/>
      <c r="I6" s="54"/>
      <c r="J6" s="54"/>
      <c r="K6" s="16"/>
      <c r="L6" s="102"/>
      <c r="M6" s="102"/>
      <c r="N6" s="102"/>
      <c r="O6" s="102"/>
      <c r="P6" s="102"/>
      <c r="Q6" s="102"/>
      <c r="R6" s="102"/>
      <c r="S6" s="102"/>
      <c r="T6" s="102"/>
      <c r="U6" s="103"/>
      <c r="V6" s="102"/>
      <c r="W6" s="102"/>
      <c r="X6" s="102"/>
    </row>
    <row r="7" spans="2:24" ht="16.5" customHeight="1" x14ac:dyDescent="0.25">
      <c r="C7" s="104" t="s">
        <v>223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105"/>
      <c r="Q7" s="104"/>
      <c r="R7" s="104"/>
      <c r="S7" s="104"/>
      <c r="T7" s="105"/>
      <c r="U7" s="106"/>
      <c r="V7" s="105"/>
      <c r="W7" s="105"/>
      <c r="X7" s="104"/>
    </row>
    <row r="8" spans="2:24" ht="6" customHeight="1" x14ac:dyDescent="0.25"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  <c r="P8" s="94"/>
      <c r="Q8" s="93"/>
      <c r="R8" s="93"/>
      <c r="S8" s="93"/>
      <c r="T8" s="94"/>
      <c r="U8" s="95"/>
      <c r="V8" s="94"/>
      <c r="W8" s="94"/>
      <c r="X8" s="93"/>
    </row>
    <row r="9" spans="2:24" ht="3" customHeight="1" x14ac:dyDescent="0.25"/>
    <row r="10" spans="2:24" ht="24.75" customHeight="1" x14ac:dyDescent="0.25">
      <c r="B10" s="77" t="s">
        <v>0</v>
      </c>
      <c r="C10" s="78"/>
      <c r="D10" s="81" t="s">
        <v>5</v>
      </c>
      <c r="E10" s="82"/>
      <c r="F10" s="85" t="s">
        <v>6</v>
      </c>
      <c r="G10" s="81" t="s">
        <v>103</v>
      </c>
      <c r="H10" s="87"/>
      <c r="I10" s="87"/>
      <c r="J10" s="87"/>
      <c r="K10" s="82"/>
      <c r="L10" s="81" t="s">
        <v>201</v>
      </c>
      <c r="M10" s="87"/>
      <c r="N10" s="87"/>
      <c r="O10" s="89" t="s">
        <v>217</v>
      </c>
      <c r="P10" s="90"/>
      <c r="Q10" s="90"/>
      <c r="R10" s="91"/>
      <c r="S10" s="2" t="s">
        <v>212</v>
      </c>
      <c r="T10" s="72" t="s">
        <v>221</v>
      </c>
      <c r="U10" s="74" t="s">
        <v>214</v>
      </c>
      <c r="V10" s="96" t="s">
        <v>215</v>
      </c>
      <c r="W10" s="72" t="s">
        <v>216</v>
      </c>
      <c r="X10" s="96" t="s">
        <v>248</v>
      </c>
    </row>
    <row r="11" spans="2:24" ht="14.25" customHeight="1" x14ac:dyDescent="0.25">
      <c r="B11" s="79"/>
      <c r="C11" s="80"/>
      <c r="D11" s="83"/>
      <c r="E11" s="84"/>
      <c r="F11" s="86"/>
      <c r="G11" s="83"/>
      <c r="H11" s="88"/>
      <c r="I11" s="88"/>
      <c r="J11" s="88"/>
      <c r="K11" s="84"/>
      <c r="L11" s="83"/>
      <c r="M11" s="88"/>
      <c r="N11" s="88"/>
      <c r="O11" s="8" t="s">
        <v>218</v>
      </c>
      <c r="P11" s="8" t="s">
        <v>219</v>
      </c>
      <c r="Q11" s="76" t="s">
        <v>220</v>
      </c>
      <c r="R11" s="76"/>
      <c r="S11" s="2" t="s">
        <v>212</v>
      </c>
      <c r="T11" s="73"/>
      <c r="U11" s="75"/>
      <c r="V11" s="73"/>
      <c r="W11" s="73"/>
      <c r="X11" s="73"/>
    </row>
    <row r="12" spans="2:24" ht="20.25" customHeight="1" x14ac:dyDescent="0.25">
      <c r="B12" s="57">
        <v>1</v>
      </c>
      <c r="C12" s="58"/>
      <c r="D12" s="59">
        <v>46842</v>
      </c>
      <c r="E12" s="60"/>
      <c r="F12" s="48" t="s">
        <v>7</v>
      </c>
      <c r="G12" s="61" t="s">
        <v>104</v>
      </c>
      <c r="H12" s="62"/>
      <c r="I12" s="62"/>
      <c r="J12" s="62"/>
      <c r="K12" s="63"/>
      <c r="L12" s="59" t="s">
        <v>202</v>
      </c>
      <c r="M12" s="65"/>
      <c r="N12" s="65"/>
      <c r="O12" s="9">
        <v>704025</v>
      </c>
      <c r="P12" s="9">
        <v>200000</v>
      </c>
      <c r="Q12" s="66">
        <v>2840000</v>
      </c>
      <c r="R12" s="66"/>
      <c r="S12" s="3">
        <v>44118.621331018498</v>
      </c>
      <c r="T12" s="12">
        <f>SUM(O12:R12)</f>
        <v>3744025</v>
      </c>
      <c r="U12" s="14">
        <v>7507025</v>
      </c>
      <c r="V12" s="5">
        <v>44111</v>
      </c>
      <c r="W12" s="15">
        <f>+U12-T12</f>
        <v>3763000</v>
      </c>
      <c r="X12" s="6" t="s">
        <v>1</v>
      </c>
    </row>
    <row r="13" spans="2:24" ht="20.25" customHeight="1" x14ac:dyDescent="0.25">
      <c r="B13" s="71">
        <v>2</v>
      </c>
      <c r="C13" s="71"/>
      <c r="D13" s="67">
        <v>46851</v>
      </c>
      <c r="E13" s="67"/>
      <c r="F13" s="48" t="s">
        <v>8</v>
      </c>
      <c r="G13" s="68" t="s">
        <v>105</v>
      </c>
      <c r="H13" s="68"/>
      <c r="I13" s="68"/>
      <c r="J13" s="68"/>
      <c r="K13" s="68"/>
      <c r="L13" s="67" t="s">
        <v>203</v>
      </c>
      <c r="M13" s="67"/>
      <c r="N13" s="70"/>
      <c r="O13" s="9">
        <v>704025</v>
      </c>
      <c r="P13" s="9">
        <v>200000</v>
      </c>
      <c r="Q13" s="66">
        <v>2808000</v>
      </c>
      <c r="R13" s="66"/>
      <c r="S13" s="3">
        <v>44118.630543981497</v>
      </c>
      <c r="T13" s="12">
        <f t="shared" ref="T13:T76" si="0">SUM(O13:R13)</f>
        <v>3712025</v>
      </c>
      <c r="U13" s="14">
        <v>8134625</v>
      </c>
      <c r="V13" s="5">
        <v>44102</v>
      </c>
      <c r="W13" s="15">
        <f t="shared" ref="W13:W76" si="1">+U13-T13</f>
        <v>4422600</v>
      </c>
      <c r="X13" s="6" t="s">
        <v>1</v>
      </c>
    </row>
    <row r="14" spans="2:24" ht="20.25" customHeight="1" x14ac:dyDescent="0.25">
      <c r="B14" s="57">
        <v>3</v>
      </c>
      <c r="C14" s="58"/>
      <c r="D14" s="67">
        <v>46852</v>
      </c>
      <c r="E14" s="67"/>
      <c r="F14" s="48" t="s">
        <v>9</v>
      </c>
      <c r="G14" s="68" t="s">
        <v>106</v>
      </c>
      <c r="H14" s="68"/>
      <c r="I14" s="68"/>
      <c r="J14" s="68"/>
      <c r="K14" s="68"/>
      <c r="L14" s="67" t="s">
        <v>204</v>
      </c>
      <c r="M14" s="67"/>
      <c r="N14" s="70"/>
      <c r="O14" s="9">
        <v>704025</v>
      </c>
      <c r="P14" s="9">
        <v>200000</v>
      </c>
      <c r="Q14" s="66">
        <v>2808000</v>
      </c>
      <c r="R14" s="66"/>
      <c r="S14" s="3">
        <v>44118.6313310185</v>
      </c>
      <c r="T14" s="12">
        <f t="shared" si="0"/>
        <v>3712025</v>
      </c>
      <c r="U14" s="14">
        <v>8134625</v>
      </c>
      <c r="V14" s="5">
        <v>44102</v>
      </c>
      <c r="W14" s="15">
        <f t="shared" si="1"/>
        <v>4422600</v>
      </c>
      <c r="X14" s="6" t="s">
        <v>1</v>
      </c>
    </row>
    <row r="15" spans="2:24" ht="20.25" customHeight="1" x14ac:dyDescent="0.25">
      <c r="B15" s="71">
        <v>4</v>
      </c>
      <c r="C15" s="71"/>
      <c r="D15" s="67">
        <v>46853</v>
      </c>
      <c r="E15" s="67"/>
      <c r="F15" s="48" t="s">
        <v>10</v>
      </c>
      <c r="G15" s="68" t="s">
        <v>107</v>
      </c>
      <c r="H15" s="68"/>
      <c r="I15" s="68"/>
      <c r="J15" s="68"/>
      <c r="K15" s="68"/>
      <c r="L15" s="67" t="s">
        <v>205</v>
      </c>
      <c r="M15" s="67"/>
      <c r="N15" s="70"/>
      <c r="O15" s="9">
        <v>704025</v>
      </c>
      <c r="P15" s="9">
        <v>200000</v>
      </c>
      <c r="Q15" s="66">
        <v>2808000</v>
      </c>
      <c r="R15" s="66"/>
      <c r="S15" s="3">
        <v>44118.6317361111</v>
      </c>
      <c r="T15" s="12">
        <f t="shared" si="0"/>
        <v>3712025</v>
      </c>
      <c r="U15" s="14">
        <v>8134625</v>
      </c>
      <c r="V15" s="5">
        <v>44102</v>
      </c>
      <c r="W15" s="15">
        <f t="shared" si="1"/>
        <v>4422600</v>
      </c>
      <c r="X15" s="6" t="s">
        <v>1</v>
      </c>
    </row>
    <row r="16" spans="2:24" ht="20.25" customHeight="1" x14ac:dyDescent="0.25">
      <c r="B16" s="57">
        <v>5</v>
      </c>
      <c r="C16" s="58"/>
      <c r="D16" s="67">
        <v>46855</v>
      </c>
      <c r="E16" s="67"/>
      <c r="F16" s="48" t="s">
        <v>11</v>
      </c>
      <c r="G16" s="68" t="s">
        <v>108</v>
      </c>
      <c r="H16" s="68"/>
      <c r="I16" s="68"/>
      <c r="J16" s="68"/>
      <c r="K16" s="68"/>
      <c r="L16" s="67" t="s">
        <v>203</v>
      </c>
      <c r="M16" s="67"/>
      <c r="N16" s="70"/>
      <c r="O16" s="9">
        <v>704025</v>
      </c>
      <c r="P16" s="9">
        <v>200000</v>
      </c>
      <c r="Q16" s="66"/>
      <c r="R16" s="66"/>
      <c r="S16" s="3">
        <v>44118.632743055598</v>
      </c>
      <c r="T16" s="12">
        <f t="shared" si="0"/>
        <v>904025</v>
      </c>
      <c r="U16" s="14">
        <v>5000000</v>
      </c>
      <c r="V16" s="5">
        <v>44102</v>
      </c>
      <c r="W16" s="15">
        <f>+U16-T16</f>
        <v>4095975</v>
      </c>
      <c r="X16" s="15"/>
    </row>
    <row r="17" spans="2:24" ht="20.25" customHeight="1" x14ac:dyDescent="0.25">
      <c r="B17" s="57">
        <v>6</v>
      </c>
      <c r="C17" s="58"/>
      <c r="D17" s="67">
        <v>46856</v>
      </c>
      <c r="E17" s="67"/>
      <c r="F17" s="48" t="s">
        <v>12</v>
      </c>
      <c r="G17" s="68" t="s">
        <v>109</v>
      </c>
      <c r="H17" s="68"/>
      <c r="I17" s="68"/>
      <c r="J17" s="68"/>
      <c r="K17" s="68"/>
      <c r="L17" s="67" t="s">
        <v>205</v>
      </c>
      <c r="M17" s="67"/>
      <c r="N17" s="70"/>
      <c r="O17" s="9">
        <v>704025</v>
      </c>
      <c r="P17" s="9">
        <v>200000</v>
      </c>
      <c r="Q17" s="66">
        <v>2808000</v>
      </c>
      <c r="R17" s="66"/>
      <c r="S17" s="3">
        <v>44118.633634259299</v>
      </c>
      <c r="T17" s="12">
        <f t="shared" si="0"/>
        <v>3712025</v>
      </c>
      <c r="U17" s="14">
        <v>8134625</v>
      </c>
      <c r="V17" s="5">
        <v>44102</v>
      </c>
      <c r="W17" s="15">
        <f t="shared" si="1"/>
        <v>4422600</v>
      </c>
      <c r="X17" s="6" t="s">
        <v>1</v>
      </c>
    </row>
    <row r="18" spans="2:24" ht="20.25" customHeight="1" x14ac:dyDescent="0.25">
      <c r="B18" s="71">
        <v>7</v>
      </c>
      <c r="C18" s="71"/>
      <c r="D18" s="67">
        <v>46858</v>
      </c>
      <c r="E18" s="67"/>
      <c r="F18" s="48" t="s">
        <v>13</v>
      </c>
      <c r="G18" s="68" t="s">
        <v>110</v>
      </c>
      <c r="H18" s="68"/>
      <c r="I18" s="68"/>
      <c r="J18" s="68"/>
      <c r="K18" s="68"/>
      <c r="L18" s="67" t="s">
        <v>204</v>
      </c>
      <c r="M18" s="67"/>
      <c r="N18" s="70"/>
      <c r="O18" s="9">
        <v>704025</v>
      </c>
      <c r="P18" s="9">
        <v>200000</v>
      </c>
      <c r="Q18" s="66">
        <v>2808000</v>
      </c>
      <c r="R18" s="66"/>
      <c r="S18" s="3">
        <v>44118.634108796301</v>
      </c>
      <c r="T18" s="12">
        <f t="shared" si="0"/>
        <v>3712025</v>
      </c>
      <c r="U18" s="14">
        <v>8134625</v>
      </c>
      <c r="V18" s="5">
        <v>44106</v>
      </c>
      <c r="W18" s="15">
        <f t="shared" si="1"/>
        <v>4422600</v>
      </c>
      <c r="X18" s="6" t="s">
        <v>1</v>
      </c>
    </row>
    <row r="19" spans="2:24" s="41" customFormat="1" ht="20.25" customHeight="1" x14ac:dyDescent="0.25">
      <c r="B19" s="107">
        <v>8</v>
      </c>
      <c r="C19" s="108"/>
      <c r="D19" s="109">
        <v>46859</v>
      </c>
      <c r="E19" s="110"/>
      <c r="F19" s="53" t="s">
        <v>14</v>
      </c>
      <c r="G19" s="111" t="s">
        <v>111</v>
      </c>
      <c r="H19" s="112"/>
      <c r="I19" s="112"/>
      <c r="J19" s="112"/>
      <c r="K19" s="113"/>
      <c r="L19" s="109" t="s">
        <v>206</v>
      </c>
      <c r="M19" s="114"/>
      <c r="N19" s="114"/>
      <c r="O19" s="35">
        <v>704025</v>
      </c>
      <c r="P19" s="35">
        <v>200000</v>
      </c>
      <c r="Q19" s="115">
        <v>2808000</v>
      </c>
      <c r="R19" s="115"/>
      <c r="S19" s="36">
        <v>44118.6346990741</v>
      </c>
      <c r="T19" s="37">
        <f t="shared" si="0"/>
        <v>3712025</v>
      </c>
      <c r="U19" s="38">
        <v>7934625</v>
      </c>
      <c r="V19" s="39">
        <v>44110</v>
      </c>
      <c r="W19" s="40">
        <f t="shared" si="1"/>
        <v>4222600</v>
      </c>
      <c r="X19" s="40"/>
    </row>
    <row r="20" spans="2:24" ht="20.25" customHeight="1" x14ac:dyDescent="0.25">
      <c r="B20" s="71">
        <v>9</v>
      </c>
      <c r="C20" s="71"/>
      <c r="D20" s="67">
        <v>46861</v>
      </c>
      <c r="E20" s="67"/>
      <c r="F20" s="48" t="s">
        <v>15</v>
      </c>
      <c r="G20" s="68" t="s">
        <v>112</v>
      </c>
      <c r="H20" s="68"/>
      <c r="I20" s="68"/>
      <c r="J20" s="68"/>
      <c r="K20" s="68"/>
      <c r="L20" s="67" t="s">
        <v>207</v>
      </c>
      <c r="M20" s="67"/>
      <c r="N20" s="70"/>
      <c r="O20" s="9">
        <v>704025</v>
      </c>
      <c r="P20" s="9">
        <v>200000</v>
      </c>
      <c r="Q20" s="66">
        <v>2808000</v>
      </c>
      <c r="R20" s="66"/>
      <c r="S20" s="3">
        <v>44118.635254629597</v>
      </c>
      <c r="T20" s="12">
        <f t="shared" si="0"/>
        <v>3712025</v>
      </c>
      <c r="U20" s="14">
        <v>8134625</v>
      </c>
      <c r="V20" s="5">
        <v>44110</v>
      </c>
      <c r="W20" s="15">
        <f t="shared" si="1"/>
        <v>4422600</v>
      </c>
      <c r="X20" s="6" t="s">
        <v>1</v>
      </c>
    </row>
    <row r="21" spans="2:24" ht="20.25" customHeight="1" x14ac:dyDescent="0.25">
      <c r="B21" s="57">
        <v>10</v>
      </c>
      <c r="C21" s="58"/>
      <c r="D21" s="67">
        <v>46862</v>
      </c>
      <c r="E21" s="67"/>
      <c r="F21" s="48" t="s">
        <v>16</v>
      </c>
      <c r="G21" s="68" t="s">
        <v>113</v>
      </c>
      <c r="H21" s="68"/>
      <c r="I21" s="68"/>
      <c r="J21" s="68"/>
      <c r="K21" s="68"/>
      <c r="L21" s="67" t="s">
        <v>206</v>
      </c>
      <c r="M21" s="67"/>
      <c r="N21" s="70"/>
      <c r="O21" s="9">
        <v>704025</v>
      </c>
      <c r="P21" s="9">
        <v>200000</v>
      </c>
      <c r="Q21" s="66">
        <v>2808000</v>
      </c>
      <c r="R21" s="66"/>
      <c r="S21" s="3">
        <v>44118.635648148098</v>
      </c>
      <c r="T21" s="12">
        <f t="shared" si="0"/>
        <v>3712025</v>
      </c>
      <c r="U21" s="14">
        <v>8134625</v>
      </c>
      <c r="V21" s="5">
        <v>44111</v>
      </c>
      <c r="W21" s="15">
        <f t="shared" si="1"/>
        <v>4422600</v>
      </c>
      <c r="X21" s="6" t="s">
        <v>1</v>
      </c>
    </row>
    <row r="22" spans="2:24" ht="20.25" customHeight="1" x14ac:dyDescent="0.25">
      <c r="B22" s="57">
        <v>11</v>
      </c>
      <c r="C22" s="58"/>
      <c r="D22" s="67">
        <v>46866</v>
      </c>
      <c r="E22" s="67"/>
      <c r="F22" s="48" t="s">
        <v>17</v>
      </c>
      <c r="G22" s="68" t="s">
        <v>114</v>
      </c>
      <c r="H22" s="68"/>
      <c r="I22" s="68"/>
      <c r="J22" s="68"/>
      <c r="K22" s="68"/>
      <c r="L22" s="67" t="s">
        <v>204</v>
      </c>
      <c r="M22" s="67"/>
      <c r="N22" s="70"/>
      <c r="O22" s="9">
        <v>704025</v>
      </c>
      <c r="P22" s="9">
        <v>200000</v>
      </c>
      <c r="Q22" s="66">
        <v>5616000</v>
      </c>
      <c r="R22" s="66"/>
      <c r="S22" s="3">
        <v>44118.638854166697</v>
      </c>
      <c r="T22" s="12">
        <f t="shared" si="0"/>
        <v>6520025</v>
      </c>
      <c r="U22" s="14">
        <v>8134625</v>
      </c>
      <c r="V22" s="5">
        <v>44102</v>
      </c>
      <c r="W22" s="15">
        <f t="shared" si="1"/>
        <v>1614600</v>
      </c>
      <c r="X22" s="6" t="s">
        <v>1</v>
      </c>
    </row>
    <row r="23" spans="2:24" ht="20.25" customHeight="1" x14ac:dyDescent="0.25">
      <c r="B23" s="71">
        <v>12</v>
      </c>
      <c r="C23" s="71"/>
      <c r="D23" s="59">
        <v>46867</v>
      </c>
      <c r="E23" s="60"/>
      <c r="F23" s="48" t="s">
        <v>18</v>
      </c>
      <c r="G23" s="61" t="s">
        <v>115</v>
      </c>
      <c r="H23" s="62"/>
      <c r="I23" s="62"/>
      <c r="J23" s="62"/>
      <c r="K23" s="63"/>
      <c r="L23" s="59" t="s">
        <v>207</v>
      </c>
      <c r="M23" s="65"/>
      <c r="N23" s="65"/>
      <c r="O23" s="9">
        <v>704025</v>
      </c>
      <c r="P23" s="9">
        <v>200000</v>
      </c>
      <c r="Q23" s="66">
        <v>5616000</v>
      </c>
      <c r="R23" s="66"/>
      <c r="S23" s="3">
        <v>44118.639780092599</v>
      </c>
      <c r="T23" s="12">
        <f t="shared" si="0"/>
        <v>6520025</v>
      </c>
      <c r="U23" s="14">
        <v>8134625</v>
      </c>
      <c r="V23" s="5">
        <v>44102</v>
      </c>
      <c r="W23" s="15">
        <f t="shared" si="1"/>
        <v>1614600</v>
      </c>
      <c r="X23" s="6" t="s">
        <v>1</v>
      </c>
    </row>
    <row r="24" spans="2:24" ht="20.25" customHeight="1" x14ac:dyDescent="0.25">
      <c r="B24" s="57">
        <v>13</v>
      </c>
      <c r="C24" s="58"/>
      <c r="D24" s="59">
        <v>46868</v>
      </c>
      <c r="E24" s="60"/>
      <c r="F24" s="48" t="s">
        <v>19</v>
      </c>
      <c r="G24" s="61" t="s">
        <v>116</v>
      </c>
      <c r="H24" s="62"/>
      <c r="I24" s="62"/>
      <c r="J24" s="62"/>
      <c r="K24" s="63"/>
      <c r="L24" s="59" t="s">
        <v>206</v>
      </c>
      <c r="M24" s="65"/>
      <c r="N24" s="65"/>
      <c r="O24" s="9">
        <v>704025</v>
      </c>
      <c r="P24" s="9">
        <v>200000</v>
      </c>
      <c r="Q24" s="66">
        <v>5616000</v>
      </c>
      <c r="R24" s="66"/>
      <c r="S24" s="3">
        <v>44118.6403125</v>
      </c>
      <c r="T24" s="12">
        <f t="shared" si="0"/>
        <v>6520025</v>
      </c>
      <c r="U24" s="14">
        <v>8134625</v>
      </c>
      <c r="V24" s="5">
        <v>44102</v>
      </c>
      <c r="W24" s="15">
        <f t="shared" si="1"/>
        <v>1614600</v>
      </c>
      <c r="X24" s="6" t="s">
        <v>1</v>
      </c>
    </row>
    <row r="25" spans="2:24" ht="20.25" customHeight="1" x14ac:dyDescent="0.25">
      <c r="B25" s="71">
        <v>14</v>
      </c>
      <c r="C25" s="71"/>
      <c r="D25" s="59">
        <v>46869</v>
      </c>
      <c r="E25" s="60"/>
      <c r="F25" s="48" t="s">
        <v>20</v>
      </c>
      <c r="G25" s="61" t="s">
        <v>117</v>
      </c>
      <c r="H25" s="62"/>
      <c r="I25" s="62"/>
      <c r="J25" s="62"/>
      <c r="K25" s="63"/>
      <c r="L25" s="59" t="s">
        <v>206</v>
      </c>
      <c r="M25" s="65"/>
      <c r="N25" s="65"/>
      <c r="O25" s="9">
        <v>704025</v>
      </c>
      <c r="P25" s="9">
        <v>200000</v>
      </c>
      <c r="Q25" s="66">
        <v>5616000</v>
      </c>
      <c r="R25" s="66"/>
      <c r="S25" s="3">
        <v>44118.6407638889</v>
      </c>
      <c r="T25" s="12">
        <f t="shared" si="0"/>
        <v>6520025</v>
      </c>
      <c r="U25" s="14">
        <v>8134625</v>
      </c>
      <c r="V25" s="5">
        <v>44102</v>
      </c>
      <c r="W25" s="15">
        <f t="shared" si="1"/>
        <v>1614600</v>
      </c>
      <c r="X25" s="6" t="s">
        <v>1</v>
      </c>
    </row>
    <row r="26" spans="2:24" ht="20.25" customHeight="1" x14ac:dyDescent="0.25">
      <c r="B26" s="57">
        <v>15</v>
      </c>
      <c r="C26" s="58"/>
      <c r="D26" s="59">
        <v>46870</v>
      </c>
      <c r="E26" s="60"/>
      <c r="F26" s="48" t="s">
        <v>21</v>
      </c>
      <c r="G26" s="61" t="s">
        <v>118</v>
      </c>
      <c r="H26" s="62"/>
      <c r="I26" s="62"/>
      <c r="J26" s="62"/>
      <c r="K26" s="63"/>
      <c r="L26" s="59" t="s">
        <v>206</v>
      </c>
      <c r="M26" s="65"/>
      <c r="N26" s="65"/>
      <c r="O26" s="9">
        <v>704025</v>
      </c>
      <c r="P26" s="9">
        <v>200000</v>
      </c>
      <c r="Q26" s="66">
        <v>5616000</v>
      </c>
      <c r="R26" s="66"/>
      <c r="S26" s="3">
        <v>44118.641261574099</v>
      </c>
      <c r="T26" s="12">
        <f t="shared" si="0"/>
        <v>6520025</v>
      </c>
      <c r="U26" s="14">
        <v>8134625</v>
      </c>
      <c r="V26" s="5">
        <v>44102</v>
      </c>
      <c r="W26" s="15">
        <f t="shared" si="1"/>
        <v>1614600</v>
      </c>
      <c r="X26" s="6" t="s">
        <v>1</v>
      </c>
    </row>
    <row r="27" spans="2:24" ht="20.25" customHeight="1" x14ac:dyDescent="0.25">
      <c r="B27" s="57">
        <v>16</v>
      </c>
      <c r="C27" s="58"/>
      <c r="D27" s="59">
        <v>46871</v>
      </c>
      <c r="E27" s="60"/>
      <c r="F27" s="48" t="s">
        <v>22</v>
      </c>
      <c r="G27" s="61" t="s">
        <v>119</v>
      </c>
      <c r="H27" s="62"/>
      <c r="I27" s="62"/>
      <c r="J27" s="62"/>
      <c r="K27" s="63"/>
      <c r="L27" s="59" t="s">
        <v>203</v>
      </c>
      <c r="M27" s="65"/>
      <c r="N27" s="65"/>
      <c r="O27" s="9">
        <v>704025</v>
      </c>
      <c r="P27" s="9">
        <v>200000</v>
      </c>
      <c r="Q27" s="66">
        <v>5616000</v>
      </c>
      <c r="R27" s="66"/>
      <c r="S27" s="3">
        <v>44118.641851851899</v>
      </c>
      <c r="T27" s="12">
        <f t="shared" si="0"/>
        <v>6520025</v>
      </c>
      <c r="U27" s="14">
        <v>8134625</v>
      </c>
      <c r="V27" s="5">
        <v>44102</v>
      </c>
      <c r="W27" s="15">
        <f t="shared" si="1"/>
        <v>1614600</v>
      </c>
      <c r="X27" s="6" t="s">
        <v>1</v>
      </c>
    </row>
    <row r="28" spans="2:24" ht="20.25" customHeight="1" x14ac:dyDescent="0.25">
      <c r="B28" s="71">
        <v>17</v>
      </c>
      <c r="C28" s="71"/>
      <c r="D28" s="59">
        <v>46872</v>
      </c>
      <c r="E28" s="60"/>
      <c r="F28" s="48" t="s">
        <v>23</v>
      </c>
      <c r="G28" s="61" t="s">
        <v>120</v>
      </c>
      <c r="H28" s="62"/>
      <c r="I28" s="62"/>
      <c r="J28" s="62"/>
      <c r="K28" s="63"/>
      <c r="L28" s="59" t="s">
        <v>203</v>
      </c>
      <c r="M28" s="65"/>
      <c r="N28" s="65"/>
      <c r="O28" s="9">
        <v>704025</v>
      </c>
      <c r="P28" s="9">
        <v>200000</v>
      </c>
      <c r="Q28" s="66">
        <v>5616000</v>
      </c>
      <c r="R28" s="66"/>
      <c r="S28" s="3">
        <v>44118.642361111102</v>
      </c>
      <c r="T28" s="12">
        <f t="shared" si="0"/>
        <v>6520025</v>
      </c>
      <c r="U28" s="14">
        <v>8134625</v>
      </c>
      <c r="V28" s="5">
        <v>44102</v>
      </c>
      <c r="W28" s="15">
        <f t="shared" si="1"/>
        <v>1614600</v>
      </c>
      <c r="X28" s="6" t="s">
        <v>1</v>
      </c>
    </row>
    <row r="29" spans="2:24" ht="20.25" customHeight="1" x14ac:dyDescent="0.25">
      <c r="B29" s="57">
        <v>18</v>
      </c>
      <c r="C29" s="58"/>
      <c r="D29" s="59">
        <v>46876</v>
      </c>
      <c r="E29" s="60"/>
      <c r="F29" s="48" t="s">
        <v>24</v>
      </c>
      <c r="G29" s="61" t="s">
        <v>121</v>
      </c>
      <c r="H29" s="62"/>
      <c r="I29" s="62"/>
      <c r="J29" s="62"/>
      <c r="K29" s="63"/>
      <c r="L29" s="59" t="s">
        <v>205</v>
      </c>
      <c r="M29" s="65"/>
      <c r="N29" s="65"/>
      <c r="O29" s="9">
        <v>704025</v>
      </c>
      <c r="P29" s="9">
        <v>200000</v>
      </c>
      <c r="Q29" s="66">
        <v>5616000</v>
      </c>
      <c r="R29" s="66"/>
      <c r="S29" s="3">
        <v>44118.643958333298</v>
      </c>
      <c r="T29" s="12">
        <f t="shared" si="0"/>
        <v>6520025</v>
      </c>
      <c r="U29" s="14">
        <v>8134625</v>
      </c>
      <c r="V29" s="5">
        <v>44102</v>
      </c>
      <c r="W29" s="15">
        <f t="shared" si="1"/>
        <v>1614600</v>
      </c>
      <c r="X29" s="6" t="s">
        <v>1</v>
      </c>
    </row>
    <row r="30" spans="2:24" ht="20.25" customHeight="1" x14ac:dyDescent="0.25">
      <c r="B30" s="71">
        <v>19</v>
      </c>
      <c r="C30" s="71"/>
      <c r="D30" s="67">
        <v>46877</v>
      </c>
      <c r="E30" s="67"/>
      <c r="F30" s="48" t="s">
        <v>25</v>
      </c>
      <c r="G30" s="68" t="s">
        <v>122</v>
      </c>
      <c r="H30" s="68"/>
      <c r="I30" s="68"/>
      <c r="J30" s="68"/>
      <c r="K30" s="68"/>
      <c r="L30" s="67" t="s">
        <v>206</v>
      </c>
      <c r="M30" s="67"/>
      <c r="N30" s="70"/>
      <c r="O30" s="9">
        <v>704025</v>
      </c>
      <c r="P30" s="9">
        <v>200000</v>
      </c>
      <c r="Q30" s="66">
        <v>5616000</v>
      </c>
      <c r="R30" s="66"/>
      <c r="S30" s="3">
        <v>44118.645416666703</v>
      </c>
      <c r="T30" s="12">
        <f t="shared" si="0"/>
        <v>6520025</v>
      </c>
      <c r="U30" s="14">
        <v>8134625</v>
      </c>
      <c r="V30" s="5">
        <v>44102</v>
      </c>
      <c r="W30" s="15">
        <f t="shared" si="1"/>
        <v>1614600</v>
      </c>
      <c r="X30" s="6" t="s">
        <v>1</v>
      </c>
    </row>
    <row r="31" spans="2:24" ht="20.25" customHeight="1" x14ac:dyDescent="0.25">
      <c r="B31" s="57">
        <v>20</v>
      </c>
      <c r="C31" s="58"/>
      <c r="D31" s="67">
        <v>46878</v>
      </c>
      <c r="E31" s="67"/>
      <c r="F31" s="48" t="s">
        <v>26</v>
      </c>
      <c r="G31" s="68" t="s">
        <v>123</v>
      </c>
      <c r="H31" s="68"/>
      <c r="I31" s="68"/>
      <c r="J31" s="68"/>
      <c r="K31" s="68"/>
      <c r="L31" s="67" t="s">
        <v>208</v>
      </c>
      <c r="M31" s="67"/>
      <c r="N31" s="70"/>
      <c r="O31" s="9">
        <v>704025</v>
      </c>
      <c r="P31" s="9">
        <v>200000</v>
      </c>
      <c r="Q31" s="66">
        <v>5616000</v>
      </c>
      <c r="R31" s="66"/>
      <c r="S31" s="3">
        <v>44118.646041666703</v>
      </c>
      <c r="T31" s="12">
        <f t="shared" si="0"/>
        <v>6520025</v>
      </c>
      <c r="U31" s="14">
        <v>7783625</v>
      </c>
      <c r="V31" s="5">
        <v>44102</v>
      </c>
      <c r="W31" s="15">
        <f t="shared" si="1"/>
        <v>1263600</v>
      </c>
      <c r="X31" s="6" t="s">
        <v>1</v>
      </c>
    </row>
    <row r="32" spans="2:24" ht="20.25" customHeight="1" x14ac:dyDescent="0.25">
      <c r="B32" s="57">
        <v>21</v>
      </c>
      <c r="C32" s="58"/>
      <c r="D32" s="67">
        <v>46879</v>
      </c>
      <c r="E32" s="67"/>
      <c r="F32" s="48" t="s">
        <v>27</v>
      </c>
      <c r="G32" s="68" t="s">
        <v>124</v>
      </c>
      <c r="H32" s="68"/>
      <c r="I32" s="68"/>
      <c r="J32" s="68"/>
      <c r="K32" s="68"/>
      <c r="L32" s="67" t="s">
        <v>203</v>
      </c>
      <c r="M32" s="67"/>
      <c r="N32" s="70"/>
      <c r="O32" s="9">
        <v>704025</v>
      </c>
      <c r="P32" s="9">
        <v>200000</v>
      </c>
      <c r="Q32" s="66">
        <v>5616000</v>
      </c>
      <c r="R32" s="66"/>
      <c r="S32" s="3">
        <v>44118.646666666697</v>
      </c>
      <c r="T32" s="12">
        <f t="shared" si="0"/>
        <v>6520025</v>
      </c>
      <c r="U32" s="14">
        <v>8134625</v>
      </c>
      <c r="V32" s="5">
        <v>44102</v>
      </c>
      <c r="W32" s="15">
        <f t="shared" si="1"/>
        <v>1614600</v>
      </c>
      <c r="X32" s="6" t="s">
        <v>1</v>
      </c>
    </row>
    <row r="33" spans="2:24" ht="20.25" customHeight="1" x14ac:dyDescent="0.25">
      <c r="B33" s="71">
        <v>22</v>
      </c>
      <c r="C33" s="71"/>
      <c r="D33" s="67">
        <v>46880</v>
      </c>
      <c r="E33" s="67"/>
      <c r="F33" s="48" t="s">
        <v>28</v>
      </c>
      <c r="G33" s="68" t="s">
        <v>125</v>
      </c>
      <c r="H33" s="68"/>
      <c r="I33" s="68"/>
      <c r="J33" s="68"/>
      <c r="K33" s="68"/>
      <c r="L33" s="67" t="s">
        <v>205</v>
      </c>
      <c r="M33" s="67"/>
      <c r="N33" s="70"/>
      <c r="O33" s="9">
        <v>704025</v>
      </c>
      <c r="P33" s="9">
        <v>200000</v>
      </c>
      <c r="Q33" s="66">
        <v>5616000</v>
      </c>
      <c r="R33" s="66"/>
      <c r="S33" s="3">
        <v>44118.647083333301</v>
      </c>
      <c r="T33" s="12">
        <f t="shared" si="0"/>
        <v>6520025</v>
      </c>
      <c r="U33" s="14">
        <v>8134625</v>
      </c>
      <c r="V33" s="5">
        <v>44102</v>
      </c>
      <c r="W33" s="15">
        <f t="shared" si="1"/>
        <v>1614600</v>
      </c>
      <c r="X33" s="6" t="s">
        <v>1</v>
      </c>
    </row>
    <row r="34" spans="2:24" ht="20.25" customHeight="1" x14ac:dyDescent="0.25">
      <c r="B34" s="57">
        <v>23</v>
      </c>
      <c r="C34" s="58"/>
      <c r="D34" s="67">
        <v>46883</v>
      </c>
      <c r="E34" s="67"/>
      <c r="F34" s="48" t="s">
        <v>29</v>
      </c>
      <c r="G34" s="68" t="s">
        <v>126</v>
      </c>
      <c r="H34" s="68"/>
      <c r="I34" s="68"/>
      <c r="J34" s="68"/>
      <c r="K34" s="68"/>
      <c r="L34" s="67" t="s">
        <v>205</v>
      </c>
      <c r="M34" s="67"/>
      <c r="N34" s="70"/>
      <c r="O34" s="9">
        <v>704025</v>
      </c>
      <c r="P34" s="9">
        <v>200000</v>
      </c>
      <c r="Q34" s="66">
        <v>5616000</v>
      </c>
      <c r="R34" s="66"/>
      <c r="S34" s="3">
        <v>44118.6476273148</v>
      </c>
      <c r="T34" s="12">
        <f t="shared" si="0"/>
        <v>6520025</v>
      </c>
      <c r="U34" s="14">
        <v>8134625</v>
      </c>
      <c r="V34" s="5">
        <v>44102</v>
      </c>
      <c r="W34" s="15">
        <f t="shared" si="1"/>
        <v>1614600</v>
      </c>
      <c r="X34" s="6" t="s">
        <v>1</v>
      </c>
    </row>
    <row r="35" spans="2:24" ht="20.25" customHeight="1" x14ac:dyDescent="0.25">
      <c r="B35" s="71">
        <v>24</v>
      </c>
      <c r="C35" s="71"/>
      <c r="D35" s="67">
        <v>46885</v>
      </c>
      <c r="E35" s="67"/>
      <c r="F35" s="48" t="s">
        <v>30</v>
      </c>
      <c r="G35" s="68" t="s">
        <v>127</v>
      </c>
      <c r="H35" s="68"/>
      <c r="I35" s="68"/>
      <c r="J35" s="68"/>
      <c r="K35" s="68"/>
      <c r="L35" s="67" t="s">
        <v>204</v>
      </c>
      <c r="M35" s="67"/>
      <c r="N35" s="70"/>
      <c r="O35" s="9">
        <v>704025</v>
      </c>
      <c r="P35" s="9">
        <v>200000</v>
      </c>
      <c r="Q35" s="66">
        <v>5616000</v>
      </c>
      <c r="R35" s="66"/>
      <c r="S35" s="3">
        <v>44118.648726851898</v>
      </c>
      <c r="T35" s="12">
        <f t="shared" si="0"/>
        <v>6520025</v>
      </c>
      <c r="U35" s="14">
        <v>8134625</v>
      </c>
      <c r="V35" s="5">
        <v>44102</v>
      </c>
      <c r="W35" s="15">
        <f t="shared" si="1"/>
        <v>1614600</v>
      </c>
      <c r="X35" s="6" t="s">
        <v>1</v>
      </c>
    </row>
    <row r="36" spans="2:24" ht="20.25" customHeight="1" x14ac:dyDescent="0.25">
      <c r="B36" s="57">
        <v>25</v>
      </c>
      <c r="C36" s="58"/>
      <c r="D36" s="67">
        <v>46887</v>
      </c>
      <c r="E36" s="67"/>
      <c r="F36" s="48" t="s">
        <v>31</v>
      </c>
      <c r="G36" s="68" t="s">
        <v>128</v>
      </c>
      <c r="H36" s="68"/>
      <c r="I36" s="68"/>
      <c r="J36" s="68"/>
      <c r="K36" s="68"/>
      <c r="L36" s="67" t="s">
        <v>207</v>
      </c>
      <c r="M36" s="67"/>
      <c r="N36" s="70"/>
      <c r="O36" s="9">
        <v>704025</v>
      </c>
      <c r="P36" s="9">
        <v>200000</v>
      </c>
      <c r="Q36" s="66">
        <v>5616000</v>
      </c>
      <c r="R36" s="66"/>
      <c r="S36" s="3">
        <v>44118.649236111101</v>
      </c>
      <c r="T36" s="12">
        <f t="shared" si="0"/>
        <v>6520025</v>
      </c>
      <c r="U36" s="14">
        <v>8134625</v>
      </c>
      <c r="V36" s="5">
        <v>44102</v>
      </c>
      <c r="W36" s="15">
        <f t="shared" si="1"/>
        <v>1614600</v>
      </c>
      <c r="X36" s="6" t="s">
        <v>1</v>
      </c>
    </row>
    <row r="37" spans="2:24" ht="20.25" customHeight="1" x14ac:dyDescent="0.25">
      <c r="B37" s="57">
        <v>26</v>
      </c>
      <c r="C37" s="58"/>
      <c r="D37" s="67">
        <v>46888</v>
      </c>
      <c r="E37" s="67"/>
      <c r="F37" s="48" t="s">
        <v>32</v>
      </c>
      <c r="G37" s="68" t="s">
        <v>129</v>
      </c>
      <c r="H37" s="68"/>
      <c r="I37" s="68"/>
      <c r="J37" s="68"/>
      <c r="K37" s="68"/>
      <c r="L37" s="67" t="s">
        <v>202</v>
      </c>
      <c r="M37" s="67"/>
      <c r="N37" s="70"/>
      <c r="O37" s="9">
        <v>704025</v>
      </c>
      <c r="P37" s="9">
        <v>200000</v>
      </c>
      <c r="Q37" s="66">
        <v>5680000</v>
      </c>
      <c r="R37" s="66"/>
      <c r="S37" s="3">
        <v>44118.6503703704</v>
      </c>
      <c r="T37" s="12">
        <f t="shared" si="0"/>
        <v>6584025</v>
      </c>
      <c r="U37" s="14">
        <v>7507025</v>
      </c>
      <c r="V37" s="5">
        <v>44102</v>
      </c>
      <c r="W37" s="15">
        <f t="shared" si="1"/>
        <v>923000</v>
      </c>
      <c r="X37" s="6" t="s">
        <v>1</v>
      </c>
    </row>
    <row r="38" spans="2:24" ht="20.25" customHeight="1" x14ac:dyDescent="0.25">
      <c r="B38" s="71">
        <v>27</v>
      </c>
      <c r="C38" s="71"/>
      <c r="D38" s="67">
        <v>46892</v>
      </c>
      <c r="E38" s="67"/>
      <c r="F38" s="48" t="s">
        <v>33</v>
      </c>
      <c r="G38" s="68" t="s">
        <v>130</v>
      </c>
      <c r="H38" s="68"/>
      <c r="I38" s="68"/>
      <c r="J38" s="68"/>
      <c r="K38" s="68"/>
      <c r="L38" s="67" t="s">
        <v>206</v>
      </c>
      <c r="M38" s="67"/>
      <c r="N38" s="70"/>
      <c r="O38" s="9">
        <v>704025</v>
      </c>
      <c r="P38" s="9">
        <v>200000</v>
      </c>
      <c r="Q38" s="66">
        <v>5616000</v>
      </c>
      <c r="R38" s="66"/>
      <c r="S38" s="3">
        <v>44118.654259259303</v>
      </c>
      <c r="T38" s="12">
        <f t="shared" si="0"/>
        <v>6520025</v>
      </c>
      <c r="U38" s="14">
        <v>8134625</v>
      </c>
      <c r="V38" s="5">
        <v>44102</v>
      </c>
      <c r="W38" s="15">
        <f t="shared" si="1"/>
        <v>1614600</v>
      </c>
      <c r="X38" s="6" t="s">
        <v>1</v>
      </c>
    </row>
    <row r="39" spans="2:24" ht="20.25" customHeight="1" x14ac:dyDescent="0.25">
      <c r="B39" s="57">
        <v>28</v>
      </c>
      <c r="C39" s="58"/>
      <c r="D39" s="67">
        <v>46893</v>
      </c>
      <c r="E39" s="67"/>
      <c r="F39" s="48" t="s">
        <v>34</v>
      </c>
      <c r="G39" s="68" t="s">
        <v>131</v>
      </c>
      <c r="H39" s="68"/>
      <c r="I39" s="68"/>
      <c r="J39" s="68"/>
      <c r="K39" s="68"/>
      <c r="L39" s="67" t="s">
        <v>206</v>
      </c>
      <c r="M39" s="67"/>
      <c r="N39" s="70"/>
      <c r="O39" s="9">
        <v>704025</v>
      </c>
      <c r="P39" s="9">
        <v>200000</v>
      </c>
      <c r="Q39" s="66">
        <v>5616000</v>
      </c>
      <c r="R39" s="66"/>
      <c r="S39" s="3">
        <v>44118.654745370397</v>
      </c>
      <c r="T39" s="12">
        <f t="shared" si="0"/>
        <v>6520025</v>
      </c>
      <c r="U39" s="14">
        <v>8134625</v>
      </c>
      <c r="V39" s="5">
        <v>44102</v>
      </c>
      <c r="W39" s="15">
        <f t="shared" si="1"/>
        <v>1614600</v>
      </c>
      <c r="X39" s="6" t="s">
        <v>1</v>
      </c>
    </row>
    <row r="40" spans="2:24" ht="20.25" customHeight="1" x14ac:dyDescent="0.25">
      <c r="B40" s="71">
        <v>29</v>
      </c>
      <c r="C40" s="71"/>
      <c r="D40" s="67">
        <v>46894</v>
      </c>
      <c r="E40" s="67"/>
      <c r="F40" s="48" t="s">
        <v>35</v>
      </c>
      <c r="G40" s="68" t="s">
        <v>132</v>
      </c>
      <c r="H40" s="68"/>
      <c r="I40" s="68"/>
      <c r="J40" s="68"/>
      <c r="K40" s="68"/>
      <c r="L40" s="67" t="s">
        <v>205</v>
      </c>
      <c r="M40" s="67"/>
      <c r="N40" s="70"/>
      <c r="O40" s="9">
        <v>704025</v>
      </c>
      <c r="P40" s="9">
        <v>200000</v>
      </c>
      <c r="Q40" s="66">
        <v>5616000</v>
      </c>
      <c r="R40" s="66"/>
      <c r="S40" s="3">
        <v>44118.655185185198</v>
      </c>
      <c r="T40" s="12">
        <f t="shared" si="0"/>
        <v>6520025</v>
      </c>
      <c r="U40" s="14">
        <v>8134625</v>
      </c>
      <c r="V40" s="5">
        <v>44102</v>
      </c>
      <c r="W40" s="15">
        <f t="shared" si="1"/>
        <v>1614600</v>
      </c>
      <c r="X40" s="6" t="s">
        <v>1</v>
      </c>
    </row>
    <row r="41" spans="2:24" ht="20.25" customHeight="1" x14ac:dyDescent="0.25">
      <c r="B41" s="57">
        <v>30</v>
      </c>
      <c r="C41" s="58"/>
      <c r="D41" s="67">
        <v>46896</v>
      </c>
      <c r="E41" s="67"/>
      <c r="F41" s="48" t="s">
        <v>36</v>
      </c>
      <c r="G41" s="68" t="s">
        <v>133</v>
      </c>
      <c r="H41" s="68"/>
      <c r="I41" s="68"/>
      <c r="J41" s="68"/>
      <c r="K41" s="68"/>
      <c r="L41" s="67" t="s">
        <v>206</v>
      </c>
      <c r="M41" s="67"/>
      <c r="N41" s="70"/>
      <c r="O41" s="9">
        <v>704025</v>
      </c>
      <c r="P41" s="9">
        <v>200000</v>
      </c>
      <c r="Q41" s="66">
        <v>5616000</v>
      </c>
      <c r="R41" s="66"/>
      <c r="S41" s="3">
        <v>44118.656354166698</v>
      </c>
      <c r="T41" s="12">
        <f t="shared" si="0"/>
        <v>6520025</v>
      </c>
      <c r="U41" s="14">
        <v>8134625</v>
      </c>
      <c r="V41" s="5">
        <v>44102</v>
      </c>
      <c r="W41" s="15">
        <f t="shared" si="1"/>
        <v>1614600</v>
      </c>
      <c r="X41" s="6" t="s">
        <v>1</v>
      </c>
    </row>
    <row r="42" spans="2:24" ht="20.25" customHeight="1" x14ac:dyDescent="0.25">
      <c r="B42" s="57">
        <v>31</v>
      </c>
      <c r="C42" s="58"/>
      <c r="D42" s="67">
        <v>46897</v>
      </c>
      <c r="E42" s="67"/>
      <c r="F42" s="48" t="s">
        <v>37</v>
      </c>
      <c r="G42" s="68" t="s">
        <v>134</v>
      </c>
      <c r="H42" s="68"/>
      <c r="I42" s="68"/>
      <c r="J42" s="68"/>
      <c r="K42" s="68"/>
      <c r="L42" s="67" t="s">
        <v>203</v>
      </c>
      <c r="M42" s="67"/>
      <c r="N42" s="70"/>
      <c r="O42" s="9">
        <v>704025</v>
      </c>
      <c r="P42" s="9">
        <v>200000</v>
      </c>
      <c r="Q42" s="66">
        <v>5616000</v>
      </c>
      <c r="R42" s="66"/>
      <c r="S42" s="3">
        <v>44118.656851851898</v>
      </c>
      <c r="T42" s="12">
        <f t="shared" si="0"/>
        <v>6520025</v>
      </c>
      <c r="U42" s="14">
        <v>8134625</v>
      </c>
      <c r="V42" s="5">
        <v>44102</v>
      </c>
      <c r="W42" s="15">
        <f t="shared" si="1"/>
        <v>1614600</v>
      </c>
      <c r="X42" s="6" t="s">
        <v>1</v>
      </c>
    </row>
    <row r="43" spans="2:24" ht="20.25" customHeight="1" x14ac:dyDescent="0.25">
      <c r="B43" s="71">
        <v>32</v>
      </c>
      <c r="C43" s="71"/>
      <c r="D43" s="67">
        <v>46899</v>
      </c>
      <c r="E43" s="67"/>
      <c r="F43" s="48" t="s">
        <v>38</v>
      </c>
      <c r="G43" s="68" t="s">
        <v>135</v>
      </c>
      <c r="H43" s="68"/>
      <c r="I43" s="68"/>
      <c r="J43" s="68"/>
      <c r="K43" s="68"/>
      <c r="L43" s="67" t="s">
        <v>207</v>
      </c>
      <c r="M43" s="67"/>
      <c r="N43" s="70"/>
      <c r="O43" s="9">
        <v>704025</v>
      </c>
      <c r="P43" s="9">
        <v>0</v>
      </c>
      <c r="Q43" s="66">
        <v>5616000</v>
      </c>
      <c r="R43" s="66"/>
      <c r="S43" s="3">
        <v>44118.657453703701</v>
      </c>
      <c r="T43" s="12">
        <f t="shared" si="0"/>
        <v>6320025</v>
      </c>
      <c r="U43" s="14">
        <v>7934625</v>
      </c>
      <c r="V43" s="5">
        <v>44102</v>
      </c>
      <c r="W43" s="15">
        <f t="shared" si="1"/>
        <v>1614600</v>
      </c>
      <c r="X43" s="6" t="s">
        <v>1</v>
      </c>
    </row>
    <row r="44" spans="2:24" ht="20.25" customHeight="1" x14ac:dyDescent="0.25">
      <c r="B44" s="57">
        <v>33</v>
      </c>
      <c r="C44" s="58"/>
      <c r="D44" s="67">
        <v>46900</v>
      </c>
      <c r="E44" s="67"/>
      <c r="F44" s="48" t="s">
        <v>39</v>
      </c>
      <c r="G44" s="68" t="s">
        <v>136</v>
      </c>
      <c r="H44" s="68"/>
      <c r="I44" s="68"/>
      <c r="J44" s="68"/>
      <c r="K44" s="68"/>
      <c r="L44" s="67" t="s">
        <v>206</v>
      </c>
      <c r="M44" s="67"/>
      <c r="N44" s="70"/>
      <c r="O44" s="9">
        <v>704025</v>
      </c>
      <c r="P44" s="9">
        <v>200000</v>
      </c>
      <c r="Q44" s="66">
        <v>5616000</v>
      </c>
      <c r="R44" s="66"/>
      <c r="S44" s="3">
        <v>44118.658344907402</v>
      </c>
      <c r="T44" s="12">
        <f t="shared" si="0"/>
        <v>6520025</v>
      </c>
      <c r="U44" s="14">
        <v>8134625</v>
      </c>
      <c r="V44" s="5">
        <v>44102</v>
      </c>
      <c r="W44" s="15">
        <f t="shared" si="1"/>
        <v>1614600</v>
      </c>
      <c r="X44" s="6" t="s">
        <v>1</v>
      </c>
    </row>
    <row r="45" spans="2:24" ht="20.25" customHeight="1" x14ac:dyDescent="0.25">
      <c r="B45" s="71">
        <v>34</v>
      </c>
      <c r="C45" s="71"/>
      <c r="D45" s="67">
        <v>46902</v>
      </c>
      <c r="E45" s="67"/>
      <c r="F45" s="48" t="s">
        <v>40</v>
      </c>
      <c r="G45" s="68" t="s">
        <v>137</v>
      </c>
      <c r="H45" s="68"/>
      <c r="I45" s="68"/>
      <c r="J45" s="68"/>
      <c r="K45" s="68"/>
      <c r="L45" s="67" t="s">
        <v>204</v>
      </c>
      <c r="M45" s="67"/>
      <c r="N45" s="70"/>
      <c r="O45" s="9">
        <v>704025</v>
      </c>
      <c r="P45" s="9">
        <v>200000</v>
      </c>
      <c r="Q45" s="66">
        <v>5616000</v>
      </c>
      <c r="R45" s="66"/>
      <c r="S45" s="3">
        <v>44118.659444444398</v>
      </c>
      <c r="T45" s="12">
        <f t="shared" si="0"/>
        <v>6520025</v>
      </c>
      <c r="U45" s="14">
        <v>8134625</v>
      </c>
      <c r="V45" s="5">
        <v>44102</v>
      </c>
      <c r="W45" s="15">
        <f t="shared" si="1"/>
        <v>1614600</v>
      </c>
      <c r="X45" s="6" t="s">
        <v>1</v>
      </c>
    </row>
    <row r="46" spans="2:24" ht="20.25" customHeight="1" x14ac:dyDescent="0.25">
      <c r="B46" s="57">
        <v>35</v>
      </c>
      <c r="C46" s="58"/>
      <c r="D46" s="67">
        <v>46903</v>
      </c>
      <c r="E46" s="67"/>
      <c r="F46" s="48" t="s">
        <v>41</v>
      </c>
      <c r="G46" s="68" t="s">
        <v>138</v>
      </c>
      <c r="H46" s="68"/>
      <c r="I46" s="68"/>
      <c r="J46" s="68"/>
      <c r="K46" s="68"/>
      <c r="L46" s="67" t="s">
        <v>206</v>
      </c>
      <c r="M46" s="67"/>
      <c r="N46" s="70"/>
      <c r="O46" s="9">
        <v>704025</v>
      </c>
      <c r="P46" s="9">
        <v>200000</v>
      </c>
      <c r="Q46" s="66">
        <v>5616000</v>
      </c>
      <c r="R46" s="66"/>
      <c r="S46" s="3">
        <v>44118.660081018497</v>
      </c>
      <c r="T46" s="12">
        <f t="shared" si="0"/>
        <v>6520025</v>
      </c>
      <c r="U46" s="14">
        <v>8134625</v>
      </c>
      <c r="V46" s="5">
        <v>44102</v>
      </c>
      <c r="W46" s="15">
        <f t="shared" si="1"/>
        <v>1614600</v>
      </c>
      <c r="X46" s="6" t="s">
        <v>1</v>
      </c>
    </row>
    <row r="47" spans="2:24" ht="20.25" customHeight="1" x14ac:dyDescent="0.25">
      <c r="B47" s="57">
        <v>36</v>
      </c>
      <c r="C47" s="58"/>
      <c r="D47" s="67">
        <v>46904</v>
      </c>
      <c r="E47" s="67"/>
      <c r="F47" s="48" t="s">
        <v>42</v>
      </c>
      <c r="G47" s="68" t="s">
        <v>139</v>
      </c>
      <c r="H47" s="68"/>
      <c r="I47" s="68"/>
      <c r="J47" s="68"/>
      <c r="K47" s="68"/>
      <c r="L47" s="67" t="s">
        <v>206</v>
      </c>
      <c r="M47" s="67"/>
      <c r="N47" s="70"/>
      <c r="O47" s="9">
        <v>704025</v>
      </c>
      <c r="P47" s="9">
        <v>200000</v>
      </c>
      <c r="Q47" s="66">
        <v>5616000</v>
      </c>
      <c r="R47" s="66"/>
      <c r="S47" s="3">
        <v>44118.660671296297</v>
      </c>
      <c r="T47" s="12">
        <f t="shared" si="0"/>
        <v>6520025</v>
      </c>
      <c r="U47" s="14">
        <v>8134625</v>
      </c>
      <c r="V47" s="5">
        <v>44102</v>
      </c>
      <c r="W47" s="15">
        <f t="shared" si="1"/>
        <v>1614600</v>
      </c>
      <c r="X47" s="6" t="s">
        <v>1</v>
      </c>
    </row>
    <row r="48" spans="2:24" ht="20.25" customHeight="1" x14ac:dyDescent="0.25">
      <c r="B48" s="71">
        <v>37</v>
      </c>
      <c r="C48" s="71"/>
      <c r="D48" s="67">
        <v>46906</v>
      </c>
      <c r="E48" s="67"/>
      <c r="F48" s="48" t="s">
        <v>43</v>
      </c>
      <c r="G48" s="68" t="s">
        <v>140</v>
      </c>
      <c r="H48" s="68"/>
      <c r="I48" s="68"/>
      <c r="J48" s="68"/>
      <c r="K48" s="68"/>
      <c r="L48" s="67" t="s">
        <v>206</v>
      </c>
      <c r="M48" s="67"/>
      <c r="N48" s="70"/>
      <c r="O48" s="9">
        <v>704025</v>
      </c>
      <c r="P48" s="9">
        <v>200000</v>
      </c>
      <c r="Q48" s="66">
        <v>5616000</v>
      </c>
      <c r="R48" s="66"/>
      <c r="S48" s="3">
        <v>44118.6617708333</v>
      </c>
      <c r="T48" s="12">
        <f t="shared" si="0"/>
        <v>6520025</v>
      </c>
      <c r="U48" s="14">
        <v>8134625</v>
      </c>
      <c r="V48" s="5">
        <v>44102</v>
      </c>
      <c r="W48" s="15">
        <f t="shared" si="1"/>
        <v>1614600</v>
      </c>
      <c r="X48" s="6" t="s">
        <v>1</v>
      </c>
    </row>
    <row r="49" spans="2:24" ht="20.25" customHeight="1" x14ac:dyDescent="0.25">
      <c r="B49" s="57">
        <v>38</v>
      </c>
      <c r="C49" s="58"/>
      <c r="D49" s="67">
        <v>46908</v>
      </c>
      <c r="E49" s="67"/>
      <c r="F49" s="48" t="s">
        <v>44</v>
      </c>
      <c r="G49" s="68" t="s">
        <v>141</v>
      </c>
      <c r="H49" s="68"/>
      <c r="I49" s="68"/>
      <c r="J49" s="68"/>
      <c r="K49" s="68"/>
      <c r="L49" s="67" t="s">
        <v>206</v>
      </c>
      <c r="M49" s="67"/>
      <c r="N49" s="70"/>
      <c r="O49" s="9">
        <v>704025</v>
      </c>
      <c r="P49" s="9">
        <v>200000</v>
      </c>
      <c r="Q49" s="66">
        <v>5616000</v>
      </c>
      <c r="R49" s="66"/>
      <c r="S49" s="3">
        <v>44118.663275462997</v>
      </c>
      <c r="T49" s="12">
        <f t="shared" si="0"/>
        <v>6520025</v>
      </c>
      <c r="U49" s="14">
        <v>8134625</v>
      </c>
      <c r="V49" s="5">
        <v>44102</v>
      </c>
      <c r="W49" s="15">
        <f t="shared" si="1"/>
        <v>1614600</v>
      </c>
      <c r="X49" s="6" t="s">
        <v>1</v>
      </c>
    </row>
    <row r="50" spans="2:24" ht="20.25" customHeight="1" x14ac:dyDescent="0.25">
      <c r="B50" s="71">
        <v>39</v>
      </c>
      <c r="C50" s="71"/>
      <c r="D50" s="67">
        <v>46912</v>
      </c>
      <c r="E50" s="67"/>
      <c r="F50" s="48" t="s">
        <v>45</v>
      </c>
      <c r="G50" s="68" t="s">
        <v>142</v>
      </c>
      <c r="H50" s="68"/>
      <c r="I50" s="68"/>
      <c r="J50" s="68"/>
      <c r="K50" s="68"/>
      <c r="L50" s="67" t="s">
        <v>206</v>
      </c>
      <c r="M50" s="67"/>
      <c r="N50" s="70"/>
      <c r="O50" s="9">
        <v>704025</v>
      </c>
      <c r="P50" s="9">
        <v>200000</v>
      </c>
      <c r="Q50" s="66">
        <v>5616000</v>
      </c>
      <c r="R50" s="66"/>
      <c r="S50" s="3">
        <v>44118.664212962998</v>
      </c>
      <c r="T50" s="12">
        <f t="shared" si="0"/>
        <v>6520025</v>
      </c>
      <c r="U50" s="14">
        <v>8134625</v>
      </c>
      <c r="V50" s="5">
        <v>44102</v>
      </c>
      <c r="W50" s="15">
        <f t="shared" si="1"/>
        <v>1614600</v>
      </c>
      <c r="X50" s="6" t="s">
        <v>1</v>
      </c>
    </row>
    <row r="51" spans="2:24" ht="20.25" customHeight="1" x14ac:dyDescent="0.25">
      <c r="B51" s="57">
        <v>40</v>
      </c>
      <c r="C51" s="58"/>
      <c r="D51" s="67">
        <v>46913</v>
      </c>
      <c r="E51" s="67"/>
      <c r="F51" s="48" t="s">
        <v>46</v>
      </c>
      <c r="G51" s="68" t="s">
        <v>143</v>
      </c>
      <c r="H51" s="68"/>
      <c r="I51" s="68"/>
      <c r="J51" s="68"/>
      <c r="K51" s="68"/>
      <c r="L51" s="67" t="s">
        <v>206</v>
      </c>
      <c r="M51" s="67"/>
      <c r="N51" s="70"/>
      <c r="O51" s="9">
        <v>704025</v>
      </c>
      <c r="P51" s="9">
        <v>200000</v>
      </c>
      <c r="Q51" s="66">
        <v>5616000</v>
      </c>
      <c r="R51" s="66"/>
      <c r="S51" s="3">
        <v>44118.665196759299</v>
      </c>
      <c r="T51" s="12">
        <f t="shared" si="0"/>
        <v>6520025</v>
      </c>
      <c r="U51" s="14">
        <v>8134625</v>
      </c>
      <c r="V51" s="5">
        <v>44102</v>
      </c>
      <c r="W51" s="15">
        <f t="shared" si="1"/>
        <v>1614600</v>
      </c>
      <c r="X51" s="6" t="s">
        <v>1</v>
      </c>
    </row>
    <row r="52" spans="2:24" ht="20.25" customHeight="1" x14ac:dyDescent="0.25">
      <c r="B52" s="57">
        <v>41</v>
      </c>
      <c r="C52" s="58"/>
      <c r="D52" s="67">
        <v>46914</v>
      </c>
      <c r="E52" s="67"/>
      <c r="F52" s="48" t="s">
        <v>47</v>
      </c>
      <c r="G52" s="68" t="s">
        <v>144</v>
      </c>
      <c r="H52" s="68"/>
      <c r="I52" s="68"/>
      <c r="J52" s="68"/>
      <c r="K52" s="68"/>
      <c r="L52" s="67" t="s">
        <v>205</v>
      </c>
      <c r="M52" s="67"/>
      <c r="N52" s="70"/>
      <c r="O52" s="9">
        <v>704025</v>
      </c>
      <c r="P52" s="9">
        <v>200000</v>
      </c>
      <c r="Q52" s="66">
        <v>5616000</v>
      </c>
      <c r="R52" s="66"/>
      <c r="S52" s="3">
        <v>44118.665868055599</v>
      </c>
      <c r="T52" s="12">
        <f t="shared" si="0"/>
        <v>6520025</v>
      </c>
      <c r="U52" s="14">
        <v>8134625</v>
      </c>
      <c r="V52" s="5">
        <v>44102</v>
      </c>
      <c r="W52" s="15">
        <f t="shared" si="1"/>
        <v>1614600</v>
      </c>
      <c r="X52" s="6" t="s">
        <v>1</v>
      </c>
    </row>
    <row r="53" spans="2:24" ht="20.25" customHeight="1" x14ac:dyDescent="0.25">
      <c r="B53" s="71">
        <v>42</v>
      </c>
      <c r="C53" s="71"/>
      <c r="D53" s="67">
        <v>46915</v>
      </c>
      <c r="E53" s="67"/>
      <c r="F53" s="48" t="s">
        <v>48</v>
      </c>
      <c r="G53" s="68" t="s">
        <v>145</v>
      </c>
      <c r="H53" s="68"/>
      <c r="I53" s="68"/>
      <c r="J53" s="68"/>
      <c r="K53" s="68"/>
      <c r="L53" s="67" t="s">
        <v>203</v>
      </c>
      <c r="M53" s="67"/>
      <c r="N53" s="70"/>
      <c r="O53" s="9">
        <v>704025</v>
      </c>
      <c r="P53" s="9">
        <v>200000</v>
      </c>
      <c r="Q53" s="66">
        <v>5616000</v>
      </c>
      <c r="R53" s="66"/>
      <c r="S53" s="3">
        <v>44118.6663078704</v>
      </c>
      <c r="T53" s="12">
        <f t="shared" si="0"/>
        <v>6520025</v>
      </c>
      <c r="U53" s="14">
        <v>8134625</v>
      </c>
      <c r="V53" s="5">
        <v>44102</v>
      </c>
      <c r="W53" s="15">
        <f t="shared" si="1"/>
        <v>1614600</v>
      </c>
      <c r="X53" s="6" t="s">
        <v>1</v>
      </c>
    </row>
    <row r="54" spans="2:24" ht="20.25" customHeight="1" x14ac:dyDescent="0.25">
      <c r="B54" s="57">
        <v>43</v>
      </c>
      <c r="C54" s="58"/>
      <c r="D54" s="67">
        <v>46918</v>
      </c>
      <c r="E54" s="67"/>
      <c r="F54" s="48" t="s">
        <v>49</v>
      </c>
      <c r="G54" s="68" t="s">
        <v>146</v>
      </c>
      <c r="H54" s="68"/>
      <c r="I54" s="68"/>
      <c r="J54" s="68"/>
      <c r="K54" s="68"/>
      <c r="L54" s="67" t="s">
        <v>205</v>
      </c>
      <c r="M54" s="67"/>
      <c r="N54" s="70"/>
      <c r="O54" s="9">
        <v>704025</v>
      </c>
      <c r="P54" s="9">
        <v>200000</v>
      </c>
      <c r="Q54" s="66">
        <v>5616000</v>
      </c>
      <c r="R54" s="66"/>
      <c r="S54" s="3">
        <v>44118.666851851798</v>
      </c>
      <c r="T54" s="12">
        <f t="shared" si="0"/>
        <v>6520025</v>
      </c>
      <c r="U54" s="14">
        <v>8134625</v>
      </c>
      <c r="V54" s="5">
        <v>44102</v>
      </c>
      <c r="W54" s="15">
        <f t="shared" si="1"/>
        <v>1614600</v>
      </c>
      <c r="X54" s="6" t="s">
        <v>1</v>
      </c>
    </row>
    <row r="55" spans="2:24" ht="20.25" customHeight="1" x14ac:dyDescent="0.25">
      <c r="B55" s="71">
        <v>44</v>
      </c>
      <c r="C55" s="71"/>
      <c r="D55" s="67">
        <v>46919</v>
      </c>
      <c r="E55" s="67"/>
      <c r="F55" s="48" t="s">
        <v>50</v>
      </c>
      <c r="G55" s="68" t="s">
        <v>147</v>
      </c>
      <c r="H55" s="68"/>
      <c r="I55" s="68"/>
      <c r="J55" s="68"/>
      <c r="K55" s="68"/>
      <c r="L55" s="67" t="s">
        <v>204</v>
      </c>
      <c r="M55" s="67"/>
      <c r="N55" s="70"/>
      <c r="O55" s="9">
        <v>704025</v>
      </c>
      <c r="P55" s="9">
        <v>200000</v>
      </c>
      <c r="Q55" s="66">
        <v>5616000</v>
      </c>
      <c r="R55" s="66"/>
      <c r="S55" s="3">
        <v>44118.667372685202</v>
      </c>
      <c r="T55" s="12">
        <f t="shared" si="0"/>
        <v>6520025</v>
      </c>
      <c r="U55" s="14">
        <v>8134625</v>
      </c>
      <c r="V55" s="5">
        <v>44102</v>
      </c>
      <c r="W55" s="15">
        <f t="shared" si="1"/>
        <v>1614600</v>
      </c>
      <c r="X55" s="6" t="s">
        <v>1</v>
      </c>
    </row>
    <row r="56" spans="2:24" ht="20.25" customHeight="1" x14ac:dyDescent="0.25">
      <c r="B56" s="57">
        <v>45</v>
      </c>
      <c r="C56" s="58"/>
      <c r="D56" s="67">
        <v>46922</v>
      </c>
      <c r="E56" s="67"/>
      <c r="F56" s="48" t="s">
        <v>51</v>
      </c>
      <c r="G56" s="68" t="s">
        <v>148</v>
      </c>
      <c r="H56" s="68"/>
      <c r="I56" s="68"/>
      <c r="J56" s="68"/>
      <c r="K56" s="68"/>
      <c r="L56" s="67" t="s">
        <v>206</v>
      </c>
      <c r="M56" s="67"/>
      <c r="N56" s="70"/>
      <c r="O56" s="9">
        <v>704025</v>
      </c>
      <c r="P56" s="9">
        <v>200000</v>
      </c>
      <c r="Q56" s="66">
        <v>5616000</v>
      </c>
      <c r="R56" s="66"/>
      <c r="S56" s="3">
        <v>44118.667858796303</v>
      </c>
      <c r="T56" s="12">
        <f t="shared" si="0"/>
        <v>6520025</v>
      </c>
      <c r="U56" s="14">
        <v>8134625</v>
      </c>
      <c r="V56" s="5">
        <v>44102</v>
      </c>
      <c r="W56" s="15">
        <f t="shared" si="1"/>
        <v>1614600</v>
      </c>
      <c r="X56" s="6" t="s">
        <v>1</v>
      </c>
    </row>
    <row r="57" spans="2:24" ht="20.25" customHeight="1" x14ac:dyDescent="0.25">
      <c r="B57" s="57">
        <v>46</v>
      </c>
      <c r="C57" s="58"/>
      <c r="D57" s="67">
        <v>46923</v>
      </c>
      <c r="E57" s="67"/>
      <c r="F57" s="48" t="s">
        <v>52</v>
      </c>
      <c r="G57" s="68" t="s">
        <v>149</v>
      </c>
      <c r="H57" s="68"/>
      <c r="I57" s="68"/>
      <c r="J57" s="68"/>
      <c r="K57" s="68"/>
      <c r="L57" s="67" t="s">
        <v>206</v>
      </c>
      <c r="M57" s="67"/>
      <c r="N57" s="70"/>
      <c r="O57" s="9">
        <v>704025</v>
      </c>
      <c r="P57" s="9">
        <v>200000</v>
      </c>
      <c r="Q57" s="66">
        <v>5616000</v>
      </c>
      <c r="R57" s="66"/>
      <c r="S57" s="3">
        <v>44118.668854166703</v>
      </c>
      <c r="T57" s="12">
        <f t="shared" si="0"/>
        <v>6520025</v>
      </c>
      <c r="U57" s="14">
        <v>8134625</v>
      </c>
      <c r="V57" s="5">
        <v>44102</v>
      </c>
      <c r="W57" s="15">
        <f t="shared" si="1"/>
        <v>1614600</v>
      </c>
      <c r="X57" s="6" t="s">
        <v>1</v>
      </c>
    </row>
    <row r="58" spans="2:24" ht="20.25" customHeight="1" x14ac:dyDescent="0.25">
      <c r="B58" s="71">
        <v>47</v>
      </c>
      <c r="C58" s="71"/>
      <c r="D58" s="67">
        <v>46924</v>
      </c>
      <c r="E58" s="67"/>
      <c r="F58" s="48" t="s">
        <v>53</v>
      </c>
      <c r="G58" s="68" t="s">
        <v>150</v>
      </c>
      <c r="H58" s="68"/>
      <c r="I58" s="68"/>
      <c r="J58" s="68"/>
      <c r="K58" s="68"/>
      <c r="L58" s="67" t="s">
        <v>202</v>
      </c>
      <c r="M58" s="67"/>
      <c r="N58" s="70"/>
      <c r="O58" s="9">
        <v>704025</v>
      </c>
      <c r="P58" s="9">
        <v>200000</v>
      </c>
      <c r="Q58" s="66">
        <v>5680000</v>
      </c>
      <c r="R58" s="66"/>
      <c r="S58" s="3">
        <v>44118.669236111098</v>
      </c>
      <c r="T58" s="12">
        <f t="shared" si="0"/>
        <v>6584025</v>
      </c>
      <c r="U58" s="14">
        <v>7507025</v>
      </c>
      <c r="V58" s="5">
        <v>44102</v>
      </c>
      <c r="W58" s="15">
        <f t="shared" si="1"/>
        <v>923000</v>
      </c>
      <c r="X58" s="6" t="s">
        <v>1</v>
      </c>
    </row>
    <row r="59" spans="2:24" ht="20.25" customHeight="1" x14ac:dyDescent="0.25">
      <c r="B59" s="57">
        <v>48</v>
      </c>
      <c r="C59" s="58"/>
      <c r="D59" s="67">
        <v>46926</v>
      </c>
      <c r="E59" s="67"/>
      <c r="F59" s="48" t="s">
        <v>54</v>
      </c>
      <c r="G59" s="68" t="s">
        <v>151</v>
      </c>
      <c r="H59" s="68"/>
      <c r="I59" s="68"/>
      <c r="J59" s="68"/>
      <c r="K59" s="68"/>
      <c r="L59" s="67" t="s">
        <v>206</v>
      </c>
      <c r="M59" s="67"/>
      <c r="N59" s="70"/>
      <c r="O59" s="9">
        <v>704025</v>
      </c>
      <c r="P59" s="9">
        <v>200000</v>
      </c>
      <c r="Q59" s="66">
        <v>5616000</v>
      </c>
      <c r="R59" s="66"/>
      <c r="S59" s="3">
        <v>44118.670219907399</v>
      </c>
      <c r="T59" s="12">
        <f t="shared" si="0"/>
        <v>6520025</v>
      </c>
      <c r="U59" s="14">
        <v>8134625</v>
      </c>
      <c r="V59" s="5">
        <v>44102</v>
      </c>
      <c r="W59" s="15">
        <f t="shared" si="1"/>
        <v>1614600</v>
      </c>
      <c r="X59" s="6" t="s">
        <v>1</v>
      </c>
    </row>
    <row r="60" spans="2:24" ht="20.25" customHeight="1" x14ac:dyDescent="0.25">
      <c r="B60" s="71">
        <v>49</v>
      </c>
      <c r="C60" s="71"/>
      <c r="D60" s="67">
        <v>46928</v>
      </c>
      <c r="E60" s="67"/>
      <c r="F60" s="48" t="s">
        <v>55</v>
      </c>
      <c r="G60" s="68" t="s">
        <v>152</v>
      </c>
      <c r="H60" s="68"/>
      <c r="I60" s="68"/>
      <c r="J60" s="68"/>
      <c r="K60" s="68"/>
      <c r="L60" s="67" t="s">
        <v>208</v>
      </c>
      <c r="M60" s="67"/>
      <c r="N60" s="70"/>
      <c r="O60" s="9">
        <v>704025</v>
      </c>
      <c r="P60" s="9">
        <v>200000</v>
      </c>
      <c r="Q60" s="66">
        <v>5616000</v>
      </c>
      <c r="R60" s="66"/>
      <c r="S60" s="3">
        <v>44118.670624999999</v>
      </c>
      <c r="T60" s="12">
        <f t="shared" si="0"/>
        <v>6520025</v>
      </c>
      <c r="U60" s="14">
        <v>7783625</v>
      </c>
      <c r="V60" s="5">
        <v>44102</v>
      </c>
      <c r="W60" s="15">
        <f t="shared" si="1"/>
        <v>1263600</v>
      </c>
      <c r="X60" s="6" t="s">
        <v>1</v>
      </c>
    </row>
    <row r="61" spans="2:24" ht="20.25" customHeight="1" x14ac:dyDescent="0.25">
      <c r="B61" s="57">
        <v>50</v>
      </c>
      <c r="C61" s="58"/>
      <c r="D61" s="67">
        <v>46929</v>
      </c>
      <c r="E61" s="67"/>
      <c r="F61" s="48" t="s">
        <v>56</v>
      </c>
      <c r="G61" s="68" t="s">
        <v>153</v>
      </c>
      <c r="H61" s="68"/>
      <c r="I61" s="68"/>
      <c r="J61" s="68"/>
      <c r="K61" s="68"/>
      <c r="L61" s="67" t="s">
        <v>207</v>
      </c>
      <c r="M61" s="67"/>
      <c r="N61" s="70"/>
      <c r="O61" s="9">
        <v>704025</v>
      </c>
      <c r="P61" s="9">
        <v>200000</v>
      </c>
      <c r="Q61" s="66">
        <v>5616000</v>
      </c>
      <c r="R61" s="66"/>
      <c r="S61" s="3">
        <v>44118.671053240701</v>
      </c>
      <c r="T61" s="12">
        <f t="shared" si="0"/>
        <v>6520025</v>
      </c>
      <c r="U61" s="14">
        <v>8134625</v>
      </c>
      <c r="V61" s="5">
        <v>44102</v>
      </c>
      <c r="W61" s="15">
        <f t="shared" si="1"/>
        <v>1614600</v>
      </c>
      <c r="X61" s="6" t="s">
        <v>1</v>
      </c>
    </row>
    <row r="62" spans="2:24" ht="20.25" customHeight="1" x14ac:dyDescent="0.25">
      <c r="B62" s="57">
        <v>51</v>
      </c>
      <c r="C62" s="58"/>
      <c r="D62" s="67">
        <v>46930</v>
      </c>
      <c r="E62" s="67"/>
      <c r="F62" s="48" t="s">
        <v>57</v>
      </c>
      <c r="G62" s="68" t="s">
        <v>154</v>
      </c>
      <c r="H62" s="68"/>
      <c r="I62" s="68"/>
      <c r="J62" s="68"/>
      <c r="K62" s="68"/>
      <c r="L62" s="67" t="s">
        <v>206</v>
      </c>
      <c r="M62" s="67"/>
      <c r="N62" s="70"/>
      <c r="O62" s="9">
        <v>704025</v>
      </c>
      <c r="P62" s="9">
        <v>200000</v>
      </c>
      <c r="Q62" s="66">
        <v>5616000</v>
      </c>
      <c r="R62" s="66"/>
      <c r="S62" s="3">
        <v>44118.671666666698</v>
      </c>
      <c r="T62" s="12">
        <f t="shared" si="0"/>
        <v>6520025</v>
      </c>
      <c r="U62" s="14">
        <v>8134625</v>
      </c>
      <c r="V62" s="5">
        <v>44102</v>
      </c>
      <c r="W62" s="15">
        <f t="shared" si="1"/>
        <v>1614600</v>
      </c>
      <c r="X62" s="6" t="s">
        <v>1</v>
      </c>
    </row>
    <row r="63" spans="2:24" ht="20.25" customHeight="1" x14ac:dyDescent="0.25">
      <c r="B63" s="71">
        <v>52</v>
      </c>
      <c r="C63" s="71"/>
      <c r="D63" s="67">
        <v>46931</v>
      </c>
      <c r="E63" s="67"/>
      <c r="F63" s="48" t="s">
        <v>58</v>
      </c>
      <c r="G63" s="68" t="s">
        <v>155</v>
      </c>
      <c r="H63" s="68"/>
      <c r="I63" s="68"/>
      <c r="J63" s="68"/>
      <c r="K63" s="68"/>
      <c r="L63" s="67" t="s">
        <v>202</v>
      </c>
      <c r="M63" s="67"/>
      <c r="N63" s="70"/>
      <c r="O63" s="9">
        <v>704025</v>
      </c>
      <c r="P63" s="9">
        <v>200000</v>
      </c>
      <c r="Q63" s="66">
        <v>5680000</v>
      </c>
      <c r="R63" s="66"/>
      <c r="S63" s="3">
        <v>44118.672384259298</v>
      </c>
      <c r="T63" s="12">
        <f t="shared" si="0"/>
        <v>6584025</v>
      </c>
      <c r="U63" s="14">
        <v>7507025</v>
      </c>
      <c r="V63" s="5">
        <v>44102</v>
      </c>
      <c r="W63" s="15">
        <f t="shared" si="1"/>
        <v>923000</v>
      </c>
      <c r="X63" s="6" t="s">
        <v>1</v>
      </c>
    </row>
    <row r="64" spans="2:24" ht="20.25" customHeight="1" x14ac:dyDescent="0.25">
      <c r="B64" s="57">
        <v>53</v>
      </c>
      <c r="C64" s="58"/>
      <c r="D64" s="67">
        <v>46932</v>
      </c>
      <c r="E64" s="67"/>
      <c r="F64" s="48" t="s">
        <v>59</v>
      </c>
      <c r="G64" s="68" t="s">
        <v>156</v>
      </c>
      <c r="H64" s="68"/>
      <c r="I64" s="68"/>
      <c r="J64" s="68"/>
      <c r="K64" s="68"/>
      <c r="L64" s="67" t="s">
        <v>202</v>
      </c>
      <c r="M64" s="67"/>
      <c r="N64" s="70"/>
      <c r="O64" s="9">
        <v>704025</v>
      </c>
      <c r="P64" s="9">
        <v>200000</v>
      </c>
      <c r="Q64" s="66">
        <v>5680000</v>
      </c>
      <c r="R64" s="66"/>
      <c r="S64" s="3">
        <v>44118.672824074099</v>
      </c>
      <c r="T64" s="12">
        <f t="shared" si="0"/>
        <v>6584025</v>
      </c>
      <c r="U64" s="14">
        <v>7507025</v>
      </c>
      <c r="V64" s="5">
        <v>44102</v>
      </c>
      <c r="W64" s="15">
        <f t="shared" si="1"/>
        <v>923000</v>
      </c>
      <c r="X64" s="6" t="s">
        <v>1</v>
      </c>
    </row>
    <row r="65" spans="2:24" ht="20.25" customHeight="1" x14ac:dyDescent="0.25">
      <c r="B65" s="71">
        <v>54</v>
      </c>
      <c r="C65" s="71"/>
      <c r="D65" s="67">
        <v>46933</v>
      </c>
      <c r="E65" s="67"/>
      <c r="F65" s="48" t="s">
        <v>60</v>
      </c>
      <c r="G65" s="68" t="s">
        <v>157</v>
      </c>
      <c r="H65" s="68"/>
      <c r="I65" s="68"/>
      <c r="J65" s="68"/>
      <c r="K65" s="68"/>
      <c r="L65" s="67" t="s">
        <v>206</v>
      </c>
      <c r="M65" s="67"/>
      <c r="N65" s="70"/>
      <c r="O65" s="9">
        <v>704025</v>
      </c>
      <c r="P65" s="9">
        <v>200000</v>
      </c>
      <c r="Q65" s="66">
        <v>5616000</v>
      </c>
      <c r="R65" s="66"/>
      <c r="S65" s="3">
        <v>44118.673263888901</v>
      </c>
      <c r="T65" s="12">
        <f t="shared" si="0"/>
        <v>6520025</v>
      </c>
      <c r="U65" s="14">
        <v>8134625</v>
      </c>
      <c r="V65" s="5">
        <v>44102</v>
      </c>
      <c r="W65" s="15">
        <f t="shared" si="1"/>
        <v>1614600</v>
      </c>
      <c r="X65" s="6" t="s">
        <v>1</v>
      </c>
    </row>
    <row r="66" spans="2:24" ht="20.25" customHeight="1" x14ac:dyDescent="0.25">
      <c r="B66" s="57">
        <v>55</v>
      </c>
      <c r="C66" s="58"/>
      <c r="D66" s="67">
        <v>46935</v>
      </c>
      <c r="E66" s="67"/>
      <c r="F66" s="48" t="s">
        <v>61</v>
      </c>
      <c r="G66" s="68" t="s">
        <v>158</v>
      </c>
      <c r="H66" s="68"/>
      <c r="I66" s="68"/>
      <c r="J66" s="68"/>
      <c r="K66" s="68"/>
      <c r="L66" s="67" t="s">
        <v>203</v>
      </c>
      <c r="M66" s="67"/>
      <c r="N66" s="70"/>
      <c r="O66" s="9">
        <v>704025</v>
      </c>
      <c r="P66" s="9">
        <v>200000</v>
      </c>
      <c r="Q66" s="66">
        <v>5616000</v>
      </c>
      <c r="R66" s="66"/>
      <c r="S66" s="3">
        <v>44118.673680555599</v>
      </c>
      <c r="T66" s="12">
        <f t="shared" si="0"/>
        <v>6520025</v>
      </c>
      <c r="U66" s="14">
        <v>8134625</v>
      </c>
      <c r="V66" s="5">
        <v>44102</v>
      </c>
      <c r="W66" s="15">
        <f t="shared" si="1"/>
        <v>1614600</v>
      </c>
      <c r="X66" s="6" t="s">
        <v>1</v>
      </c>
    </row>
    <row r="67" spans="2:24" ht="20.25" customHeight="1" x14ac:dyDescent="0.25">
      <c r="B67" s="57">
        <v>56</v>
      </c>
      <c r="C67" s="58"/>
      <c r="D67" s="67">
        <v>46936</v>
      </c>
      <c r="E67" s="67"/>
      <c r="F67" s="48" t="s">
        <v>62</v>
      </c>
      <c r="G67" s="68" t="s">
        <v>159</v>
      </c>
      <c r="H67" s="68"/>
      <c r="I67" s="68"/>
      <c r="J67" s="68"/>
      <c r="K67" s="68"/>
      <c r="L67" s="67" t="s">
        <v>202</v>
      </c>
      <c r="M67" s="67"/>
      <c r="N67" s="70"/>
      <c r="O67" s="9">
        <v>704025</v>
      </c>
      <c r="P67" s="9">
        <v>200000</v>
      </c>
      <c r="Q67" s="66">
        <v>5680000</v>
      </c>
      <c r="R67" s="66"/>
      <c r="S67" s="3">
        <v>44118.674131944397</v>
      </c>
      <c r="T67" s="12">
        <f t="shared" si="0"/>
        <v>6584025</v>
      </c>
      <c r="U67" s="14">
        <v>7507025</v>
      </c>
      <c r="V67" s="5">
        <v>44102</v>
      </c>
      <c r="W67" s="15">
        <f t="shared" si="1"/>
        <v>923000</v>
      </c>
      <c r="X67" s="6" t="s">
        <v>1</v>
      </c>
    </row>
    <row r="68" spans="2:24" ht="20.25" customHeight="1" x14ac:dyDescent="0.25">
      <c r="B68" s="71">
        <v>57</v>
      </c>
      <c r="C68" s="71"/>
      <c r="D68" s="67">
        <v>46937</v>
      </c>
      <c r="E68" s="67"/>
      <c r="F68" s="48" t="s">
        <v>63</v>
      </c>
      <c r="G68" s="68" t="s">
        <v>160</v>
      </c>
      <c r="H68" s="68"/>
      <c r="I68" s="68"/>
      <c r="J68" s="68"/>
      <c r="K68" s="68"/>
      <c r="L68" s="67" t="s">
        <v>204</v>
      </c>
      <c r="M68" s="67"/>
      <c r="N68" s="70"/>
      <c r="O68" s="9">
        <v>704025</v>
      </c>
      <c r="P68" s="9">
        <v>200000</v>
      </c>
      <c r="Q68" s="66">
        <v>5616000</v>
      </c>
      <c r="R68" s="66"/>
      <c r="S68" s="3">
        <v>44118.674756944398</v>
      </c>
      <c r="T68" s="12">
        <f t="shared" si="0"/>
        <v>6520025</v>
      </c>
      <c r="U68" s="14">
        <v>8134625</v>
      </c>
      <c r="V68" s="5">
        <v>44102</v>
      </c>
      <c r="W68" s="15">
        <f t="shared" si="1"/>
        <v>1614600</v>
      </c>
      <c r="X68" s="6" t="s">
        <v>1</v>
      </c>
    </row>
    <row r="69" spans="2:24" ht="20.25" customHeight="1" x14ac:dyDescent="0.25">
      <c r="B69" s="57">
        <v>58</v>
      </c>
      <c r="C69" s="58"/>
      <c r="D69" s="67">
        <v>46938</v>
      </c>
      <c r="E69" s="67"/>
      <c r="F69" s="48" t="s">
        <v>64</v>
      </c>
      <c r="G69" s="68" t="s">
        <v>161</v>
      </c>
      <c r="H69" s="68"/>
      <c r="I69" s="68"/>
      <c r="J69" s="68"/>
      <c r="K69" s="68"/>
      <c r="L69" s="67" t="s">
        <v>204</v>
      </c>
      <c r="M69" s="67"/>
      <c r="N69" s="70"/>
      <c r="O69" s="9">
        <v>704025</v>
      </c>
      <c r="P69" s="9">
        <v>200000</v>
      </c>
      <c r="Q69" s="66">
        <v>5616000</v>
      </c>
      <c r="R69" s="66"/>
      <c r="S69" s="3">
        <v>44118.675162036998</v>
      </c>
      <c r="T69" s="12">
        <f t="shared" si="0"/>
        <v>6520025</v>
      </c>
      <c r="U69" s="14">
        <v>8134625</v>
      </c>
      <c r="V69" s="5">
        <v>44102</v>
      </c>
      <c r="W69" s="15">
        <f t="shared" si="1"/>
        <v>1614600</v>
      </c>
      <c r="X69" s="6" t="s">
        <v>1</v>
      </c>
    </row>
    <row r="70" spans="2:24" ht="20.25" customHeight="1" x14ac:dyDescent="0.25">
      <c r="B70" s="71">
        <v>59</v>
      </c>
      <c r="C70" s="71"/>
      <c r="D70" s="67">
        <v>46941</v>
      </c>
      <c r="E70" s="67"/>
      <c r="F70" s="48" t="s">
        <v>65</v>
      </c>
      <c r="G70" s="68" t="s">
        <v>162</v>
      </c>
      <c r="H70" s="68"/>
      <c r="I70" s="68"/>
      <c r="J70" s="68"/>
      <c r="K70" s="68"/>
      <c r="L70" s="67" t="s">
        <v>204</v>
      </c>
      <c r="M70" s="67"/>
      <c r="N70" s="70"/>
      <c r="O70" s="9">
        <v>704025</v>
      </c>
      <c r="P70" s="9">
        <v>200000</v>
      </c>
      <c r="Q70" s="66">
        <v>5616000</v>
      </c>
      <c r="R70" s="66"/>
      <c r="S70" s="3">
        <v>44118.675914351901</v>
      </c>
      <c r="T70" s="12">
        <f t="shared" si="0"/>
        <v>6520025</v>
      </c>
      <c r="U70" s="14">
        <v>8134625</v>
      </c>
      <c r="V70" s="5">
        <v>44102</v>
      </c>
      <c r="W70" s="15">
        <f t="shared" si="1"/>
        <v>1614600</v>
      </c>
      <c r="X70" s="6" t="s">
        <v>1</v>
      </c>
    </row>
    <row r="71" spans="2:24" ht="20.25" customHeight="1" x14ac:dyDescent="0.25">
      <c r="B71" s="57">
        <v>60</v>
      </c>
      <c r="C71" s="58"/>
      <c r="D71" s="67">
        <v>46943</v>
      </c>
      <c r="E71" s="67"/>
      <c r="F71" s="48" t="s">
        <v>66</v>
      </c>
      <c r="G71" s="68" t="s">
        <v>163</v>
      </c>
      <c r="H71" s="68"/>
      <c r="I71" s="68"/>
      <c r="J71" s="68"/>
      <c r="K71" s="68"/>
      <c r="L71" s="67" t="s">
        <v>204</v>
      </c>
      <c r="M71" s="67"/>
      <c r="N71" s="70"/>
      <c r="O71" s="9">
        <v>704025</v>
      </c>
      <c r="P71" s="9">
        <v>200000</v>
      </c>
      <c r="Q71" s="66">
        <v>5616000</v>
      </c>
      <c r="R71" s="66"/>
      <c r="S71" s="3">
        <v>44118.676805555602</v>
      </c>
      <c r="T71" s="12">
        <f t="shared" si="0"/>
        <v>6520025</v>
      </c>
      <c r="U71" s="14">
        <v>8134625</v>
      </c>
      <c r="V71" s="5">
        <v>44102</v>
      </c>
      <c r="W71" s="15">
        <f t="shared" si="1"/>
        <v>1614600</v>
      </c>
      <c r="X71" s="6" t="s">
        <v>1</v>
      </c>
    </row>
    <row r="72" spans="2:24" ht="20.25" customHeight="1" x14ac:dyDescent="0.25">
      <c r="B72" s="57">
        <v>61</v>
      </c>
      <c r="C72" s="58"/>
      <c r="D72" s="67">
        <v>46945</v>
      </c>
      <c r="E72" s="67"/>
      <c r="F72" s="48" t="s">
        <v>67</v>
      </c>
      <c r="G72" s="68" t="s">
        <v>164</v>
      </c>
      <c r="H72" s="68"/>
      <c r="I72" s="68"/>
      <c r="J72" s="68"/>
      <c r="K72" s="68"/>
      <c r="L72" s="67" t="s">
        <v>204</v>
      </c>
      <c r="M72" s="67"/>
      <c r="N72" s="70"/>
      <c r="O72" s="9">
        <v>704025</v>
      </c>
      <c r="P72" s="9">
        <v>200000</v>
      </c>
      <c r="Q72" s="66">
        <v>5616000</v>
      </c>
      <c r="R72" s="66"/>
      <c r="S72" s="3">
        <v>44118.677384259303</v>
      </c>
      <c r="T72" s="12">
        <f t="shared" si="0"/>
        <v>6520025</v>
      </c>
      <c r="U72" s="14">
        <v>8134625</v>
      </c>
      <c r="V72" s="5">
        <v>44102</v>
      </c>
      <c r="W72" s="15">
        <f t="shared" si="1"/>
        <v>1614600</v>
      </c>
      <c r="X72" s="6" t="s">
        <v>1</v>
      </c>
    </row>
    <row r="73" spans="2:24" ht="20.25" customHeight="1" x14ac:dyDescent="0.25">
      <c r="B73" s="71">
        <v>62</v>
      </c>
      <c r="C73" s="71"/>
      <c r="D73" s="67">
        <v>46950</v>
      </c>
      <c r="E73" s="67"/>
      <c r="F73" s="48" t="s">
        <v>68</v>
      </c>
      <c r="G73" s="68" t="s">
        <v>165</v>
      </c>
      <c r="H73" s="68"/>
      <c r="I73" s="68"/>
      <c r="J73" s="68"/>
      <c r="K73" s="68"/>
      <c r="L73" s="67" t="s">
        <v>203</v>
      </c>
      <c r="M73" s="67"/>
      <c r="N73" s="70"/>
      <c r="O73" s="9">
        <v>704025</v>
      </c>
      <c r="P73" s="9">
        <v>200000</v>
      </c>
      <c r="Q73" s="66">
        <v>5616000</v>
      </c>
      <c r="R73" s="66"/>
      <c r="S73" s="3">
        <v>44118.678194444401</v>
      </c>
      <c r="T73" s="12">
        <f t="shared" si="0"/>
        <v>6520025</v>
      </c>
      <c r="U73" s="14">
        <v>8134625</v>
      </c>
      <c r="V73" s="5">
        <v>44102</v>
      </c>
      <c r="W73" s="15">
        <f t="shared" si="1"/>
        <v>1614600</v>
      </c>
      <c r="X73" s="6" t="s">
        <v>1</v>
      </c>
    </row>
    <row r="74" spans="2:24" ht="20.25" customHeight="1" x14ac:dyDescent="0.25">
      <c r="B74" s="57">
        <v>63</v>
      </c>
      <c r="C74" s="58"/>
      <c r="D74" s="67">
        <v>46951</v>
      </c>
      <c r="E74" s="67"/>
      <c r="F74" s="48" t="s">
        <v>69</v>
      </c>
      <c r="G74" s="68" t="s">
        <v>166</v>
      </c>
      <c r="H74" s="68"/>
      <c r="I74" s="68"/>
      <c r="J74" s="68"/>
      <c r="K74" s="68"/>
      <c r="L74" s="67" t="s">
        <v>202</v>
      </c>
      <c r="M74" s="67"/>
      <c r="N74" s="70"/>
      <c r="O74" s="9">
        <v>704025</v>
      </c>
      <c r="P74" s="9">
        <v>200000</v>
      </c>
      <c r="Q74" s="66">
        <v>5680000</v>
      </c>
      <c r="R74" s="66"/>
      <c r="S74" s="3">
        <v>44118.678715277798</v>
      </c>
      <c r="T74" s="12">
        <f t="shared" si="0"/>
        <v>6584025</v>
      </c>
      <c r="U74" s="14">
        <v>7507025</v>
      </c>
      <c r="V74" s="5">
        <v>44102</v>
      </c>
      <c r="W74" s="15">
        <f t="shared" si="1"/>
        <v>923000</v>
      </c>
      <c r="X74" s="6" t="s">
        <v>1</v>
      </c>
    </row>
    <row r="75" spans="2:24" ht="20.25" customHeight="1" x14ac:dyDescent="0.25">
      <c r="B75" s="71">
        <v>64</v>
      </c>
      <c r="C75" s="71"/>
      <c r="D75" s="67">
        <v>46954</v>
      </c>
      <c r="E75" s="67"/>
      <c r="F75" s="48" t="s">
        <v>70</v>
      </c>
      <c r="G75" s="68" t="s">
        <v>167</v>
      </c>
      <c r="H75" s="68"/>
      <c r="I75" s="68"/>
      <c r="J75" s="68"/>
      <c r="K75" s="68"/>
      <c r="L75" s="67" t="s">
        <v>206</v>
      </c>
      <c r="M75" s="67"/>
      <c r="N75" s="70"/>
      <c r="O75" s="9">
        <v>704025</v>
      </c>
      <c r="P75" s="9">
        <v>200000</v>
      </c>
      <c r="Q75" s="66">
        <v>5616000</v>
      </c>
      <c r="R75" s="66"/>
      <c r="S75" s="3">
        <v>44118.680277777799</v>
      </c>
      <c r="T75" s="12">
        <f t="shared" si="0"/>
        <v>6520025</v>
      </c>
      <c r="U75" s="14">
        <v>8134625</v>
      </c>
      <c r="V75" s="5">
        <v>44102</v>
      </c>
      <c r="W75" s="15">
        <f t="shared" si="1"/>
        <v>1614600</v>
      </c>
      <c r="X75" s="6" t="s">
        <v>1</v>
      </c>
    </row>
    <row r="76" spans="2:24" ht="20.25" customHeight="1" x14ac:dyDescent="0.25">
      <c r="B76" s="57">
        <v>65</v>
      </c>
      <c r="C76" s="58"/>
      <c r="D76" s="67">
        <v>46955</v>
      </c>
      <c r="E76" s="67"/>
      <c r="F76" s="48" t="s">
        <v>71</v>
      </c>
      <c r="G76" s="68" t="s">
        <v>168</v>
      </c>
      <c r="H76" s="68"/>
      <c r="I76" s="68"/>
      <c r="J76" s="68"/>
      <c r="K76" s="68"/>
      <c r="L76" s="67" t="s">
        <v>206</v>
      </c>
      <c r="M76" s="67"/>
      <c r="N76" s="70"/>
      <c r="O76" s="9">
        <v>0</v>
      </c>
      <c r="P76" s="9"/>
      <c r="Q76" s="66">
        <v>5616000</v>
      </c>
      <c r="R76" s="66"/>
      <c r="S76" s="3">
        <v>44118.681134259299</v>
      </c>
      <c r="T76" s="12">
        <f t="shared" si="0"/>
        <v>5616000</v>
      </c>
      <c r="U76" s="14">
        <v>7230600</v>
      </c>
      <c r="V76" s="5">
        <v>44102</v>
      </c>
      <c r="W76" s="15">
        <f t="shared" si="1"/>
        <v>1614600</v>
      </c>
      <c r="X76" s="6" t="s">
        <v>1</v>
      </c>
    </row>
    <row r="77" spans="2:24" ht="20.25" customHeight="1" x14ac:dyDescent="0.25">
      <c r="B77" s="57">
        <v>66</v>
      </c>
      <c r="C77" s="58"/>
      <c r="D77" s="67">
        <v>46958</v>
      </c>
      <c r="E77" s="67"/>
      <c r="F77" s="48" t="s">
        <v>72</v>
      </c>
      <c r="G77" s="68" t="s">
        <v>169</v>
      </c>
      <c r="H77" s="68"/>
      <c r="I77" s="68"/>
      <c r="J77" s="68"/>
      <c r="K77" s="68"/>
      <c r="L77" s="67" t="s">
        <v>206</v>
      </c>
      <c r="M77" s="67"/>
      <c r="N77" s="70"/>
      <c r="O77" s="9">
        <v>704025</v>
      </c>
      <c r="P77" s="9">
        <v>200000</v>
      </c>
      <c r="Q77" s="66">
        <v>5616000</v>
      </c>
      <c r="R77" s="66"/>
      <c r="S77" s="3">
        <v>44118.681851851798</v>
      </c>
      <c r="T77" s="12">
        <f t="shared" ref="T77:T108" si="2">SUM(O77:R77)</f>
        <v>6520025</v>
      </c>
      <c r="U77" s="14">
        <v>8134625</v>
      </c>
      <c r="V77" s="5">
        <v>44102</v>
      </c>
      <c r="W77" s="15">
        <f t="shared" ref="W77:W108" si="3">+U77-T77</f>
        <v>1614600</v>
      </c>
      <c r="X77" s="6" t="s">
        <v>1</v>
      </c>
    </row>
    <row r="78" spans="2:24" ht="20.25" customHeight="1" x14ac:dyDescent="0.25">
      <c r="B78" s="71">
        <v>67</v>
      </c>
      <c r="C78" s="71"/>
      <c r="D78" s="67">
        <v>46959</v>
      </c>
      <c r="E78" s="67"/>
      <c r="F78" s="48" t="s">
        <v>73</v>
      </c>
      <c r="G78" s="68" t="s">
        <v>170</v>
      </c>
      <c r="H78" s="68"/>
      <c r="I78" s="68"/>
      <c r="J78" s="68"/>
      <c r="K78" s="68"/>
      <c r="L78" s="67" t="s">
        <v>208</v>
      </c>
      <c r="M78" s="67"/>
      <c r="N78" s="70"/>
      <c r="O78" s="9">
        <v>704025</v>
      </c>
      <c r="P78" s="9">
        <v>200000</v>
      </c>
      <c r="Q78" s="66">
        <v>5616000</v>
      </c>
      <c r="R78" s="66"/>
      <c r="S78" s="3">
        <v>44118.682199074101</v>
      </c>
      <c r="T78" s="12">
        <f t="shared" si="2"/>
        <v>6520025</v>
      </c>
      <c r="U78" s="14">
        <v>7783625</v>
      </c>
      <c r="V78" s="5">
        <v>44102</v>
      </c>
      <c r="W78" s="15">
        <f t="shared" si="3"/>
        <v>1263600</v>
      </c>
      <c r="X78" s="6" t="s">
        <v>1</v>
      </c>
    </row>
    <row r="79" spans="2:24" ht="20.25" customHeight="1" x14ac:dyDescent="0.25">
      <c r="B79" s="57">
        <v>68</v>
      </c>
      <c r="C79" s="58"/>
      <c r="D79" s="67">
        <v>46961</v>
      </c>
      <c r="E79" s="67"/>
      <c r="F79" s="48" t="s">
        <v>74</v>
      </c>
      <c r="G79" s="68" t="s">
        <v>171</v>
      </c>
      <c r="H79" s="68"/>
      <c r="I79" s="68"/>
      <c r="J79" s="68"/>
      <c r="K79" s="68"/>
      <c r="L79" s="67" t="s">
        <v>206</v>
      </c>
      <c r="M79" s="67"/>
      <c r="N79" s="70"/>
      <c r="O79" s="9">
        <v>704025</v>
      </c>
      <c r="P79" s="9">
        <v>200000</v>
      </c>
      <c r="Q79" s="66">
        <v>5616000</v>
      </c>
      <c r="R79" s="66"/>
      <c r="S79" s="3">
        <v>44118.682766203703</v>
      </c>
      <c r="T79" s="12">
        <f t="shared" si="2"/>
        <v>6520025</v>
      </c>
      <c r="U79" s="14">
        <v>8134625</v>
      </c>
      <c r="V79" s="5">
        <v>44102</v>
      </c>
      <c r="W79" s="15">
        <f t="shared" si="3"/>
        <v>1614600</v>
      </c>
      <c r="X79" s="6" t="s">
        <v>1</v>
      </c>
    </row>
    <row r="80" spans="2:24" ht="20.25" customHeight="1" x14ac:dyDescent="0.25">
      <c r="B80" s="71">
        <v>69</v>
      </c>
      <c r="C80" s="71"/>
      <c r="D80" s="67">
        <v>46962</v>
      </c>
      <c r="E80" s="67"/>
      <c r="F80" s="48" t="s">
        <v>75</v>
      </c>
      <c r="G80" s="68" t="s">
        <v>172</v>
      </c>
      <c r="H80" s="68"/>
      <c r="I80" s="68"/>
      <c r="J80" s="68"/>
      <c r="K80" s="68"/>
      <c r="L80" s="67" t="s">
        <v>208</v>
      </c>
      <c r="M80" s="67"/>
      <c r="N80" s="70"/>
      <c r="O80" s="9">
        <v>704025</v>
      </c>
      <c r="P80" s="9">
        <v>200000</v>
      </c>
      <c r="Q80" s="66">
        <v>5616000</v>
      </c>
      <c r="R80" s="66"/>
      <c r="S80" s="3">
        <v>44118.683229166701</v>
      </c>
      <c r="T80" s="12">
        <f t="shared" si="2"/>
        <v>6520025</v>
      </c>
      <c r="U80" s="14">
        <v>7783625</v>
      </c>
      <c r="V80" s="5">
        <v>44103</v>
      </c>
      <c r="W80" s="15">
        <f t="shared" si="3"/>
        <v>1263600</v>
      </c>
      <c r="X80" s="6" t="s">
        <v>1</v>
      </c>
    </row>
    <row r="81" spans="2:24" ht="20.25" customHeight="1" x14ac:dyDescent="0.25">
      <c r="B81" s="57">
        <v>70</v>
      </c>
      <c r="C81" s="58"/>
      <c r="D81" s="67">
        <v>46965</v>
      </c>
      <c r="E81" s="67"/>
      <c r="F81" s="48" t="s">
        <v>76</v>
      </c>
      <c r="G81" s="68" t="s">
        <v>173</v>
      </c>
      <c r="H81" s="68"/>
      <c r="I81" s="68"/>
      <c r="J81" s="68"/>
      <c r="K81" s="68"/>
      <c r="L81" s="67" t="s">
        <v>202</v>
      </c>
      <c r="M81" s="67"/>
      <c r="N81" s="70"/>
      <c r="O81" s="9">
        <v>704025</v>
      </c>
      <c r="P81" s="9">
        <v>200000</v>
      </c>
      <c r="Q81" s="66">
        <v>5680000</v>
      </c>
      <c r="R81" s="66"/>
      <c r="S81" s="3">
        <v>44118.683668981503</v>
      </c>
      <c r="T81" s="12">
        <f t="shared" si="2"/>
        <v>6584025</v>
      </c>
      <c r="U81" s="14">
        <v>7507025</v>
      </c>
      <c r="V81" s="5">
        <v>44103</v>
      </c>
      <c r="W81" s="15">
        <f t="shared" si="3"/>
        <v>923000</v>
      </c>
      <c r="X81" s="6" t="s">
        <v>1</v>
      </c>
    </row>
    <row r="82" spans="2:24" ht="20.25" customHeight="1" x14ac:dyDescent="0.25">
      <c r="B82" s="57">
        <v>71</v>
      </c>
      <c r="C82" s="58"/>
      <c r="D82" s="67">
        <v>46966</v>
      </c>
      <c r="E82" s="67"/>
      <c r="F82" s="48" t="s">
        <v>77</v>
      </c>
      <c r="G82" s="68" t="s">
        <v>174</v>
      </c>
      <c r="H82" s="68"/>
      <c r="I82" s="68"/>
      <c r="J82" s="68"/>
      <c r="K82" s="68"/>
      <c r="L82" s="67" t="s">
        <v>205</v>
      </c>
      <c r="M82" s="67"/>
      <c r="N82" s="70"/>
      <c r="O82" s="9">
        <v>0</v>
      </c>
      <c r="P82" s="9">
        <v>200000</v>
      </c>
      <c r="Q82" s="66">
        <v>5616000</v>
      </c>
      <c r="R82" s="66"/>
      <c r="S82" s="3">
        <v>44118.684282407397</v>
      </c>
      <c r="T82" s="12">
        <f t="shared" si="2"/>
        <v>5816000</v>
      </c>
      <c r="U82" s="14">
        <v>7430600</v>
      </c>
      <c r="V82" s="5">
        <v>44103</v>
      </c>
      <c r="W82" s="15">
        <f t="shared" si="3"/>
        <v>1614600</v>
      </c>
      <c r="X82" s="6" t="s">
        <v>1</v>
      </c>
    </row>
    <row r="83" spans="2:24" ht="20.25" customHeight="1" x14ac:dyDescent="0.25">
      <c r="B83" s="71">
        <v>72</v>
      </c>
      <c r="C83" s="71"/>
      <c r="D83" s="67">
        <v>46967</v>
      </c>
      <c r="E83" s="67"/>
      <c r="F83" s="48" t="s">
        <v>78</v>
      </c>
      <c r="G83" s="68" t="s">
        <v>175</v>
      </c>
      <c r="H83" s="68"/>
      <c r="I83" s="68"/>
      <c r="J83" s="68"/>
      <c r="K83" s="68"/>
      <c r="L83" s="67" t="s">
        <v>206</v>
      </c>
      <c r="M83" s="67"/>
      <c r="N83" s="70"/>
      <c r="O83" s="9">
        <v>704025</v>
      </c>
      <c r="P83" s="9">
        <v>200000</v>
      </c>
      <c r="Q83" s="66">
        <v>5616000</v>
      </c>
      <c r="R83" s="66"/>
      <c r="S83" s="3">
        <v>44118.687719907401</v>
      </c>
      <c r="T83" s="12">
        <f t="shared" si="2"/>
        <v>6520025</v>
      </c>
      <c r="U83" s="14">
        <v>8134625</v>
      </c>
      <c r="V83" s="5">
        <v>44103</v>
      </c>
      <c r="W83" s="15">
        <f t="shared" si="3"/>
        <v>1614600</v>
      </c>
      <c r="X83" s="6" t="s">
        <v>1</v>
      </c>
    </row>
    <row r="84" spans="2:24" ht="20.25" customHeight="1" x14ac:dyDescent="0.25">
      <c r="B84" s="57">
        <v>73</v>
      </c>
      <c r="C84" s="58"/>
      <c r="D84" s="67">
        <v>46968</v>
      </c>
      <c r="E84" s="67"/>
      <c r="F84" s="48" t="s">
        <v>79</v>
      </c>
      <c r="G84" s="68" t="s">
        <v>176</v>
      </c>
      <c r="H84" s="68"/>
      <c r="I84" s="68"/>
      <c r="J84" s="68"/>
      <c r="K84" s="68"/>
      <c r="L84" s="67" t="s">
        <v>204</v>
      </c>
      <c r="M84" s="67"/>
      <c r="N84" s="70"/>
      <c r="O84" s="9">
        <v>704025</v>
      </c>
      <c r="P84" s="9">
        <v>200000</v>
      </c>
      <c r="Q84" s="66">
        <v>5616000</v>
      </c>
      <c r="R84" s="66"/>
      <c r="S84" s="3">
        <v>44118.688125000001</v>
      </c>
      <c r="T84" s="12">
        <f t="shared" si="2"/>
        <v>6520025</v>
      </c>
      <c r="U84" s="14">
        <v>8134625</v>
      </c>
      <c r="V84" s="5">
        <v>44103</v>
      </c>
      <c r="W84" s="15">
        <f t="shared" si="3"/>
        <v>1614600</v>
      </c>
      <c r="X84" s="6" t="s">
        <v>1</v>
      </c>
    </row>
    <row r="85" spans="2:24" ht="20.25" customHeight="1" x14ac:dyDescent="0.25">
      <c r="B85" s="71">
        <v>74</v>
      </c>
      <c r="C85" s="71"/>
      <c r="D85" s="67">
        <v>46969</v>
      </c>
      <c r="E85" s="67"/>
      <c r="F85" s="48" t="s">
        <v>80</v>
      </c>
      <c r="G85" s="68" t="s">
        <v>177</v>
      </c>
      <c r="H85" s="68"/>
      <c r="I85" s="68"/>
      <c r="J85" s="68"/>
      <c r="K85" s="68"/>
      <c r="L85" s="67" t="s">
        <v>206</v>
      </c>
      <c r="M85" s="67"/>
      <c r="N85" s="70"/>
      <c r="O85" s="9">
        <v>704025</v>
      </c>
      <c r="P85" s="9">
        <v>200000</v>
      </c>
      <c r="Q85" s="66">
        <v>5616000</v>
      </c>
      <c r="R85" s="66"/>
      <c r="S85" s="3">
        <v>44118.688530092601</v>
      </c>
      <c r="T85" s="12">
        <f t="shared" si="2"/>
        <v>6520025</v>
      </c>
      <c r="U85" s="14">
        <v>8134625</v>
      </c>
      <c r="V85" s="5">
        <v>44103</v>
      </c>
      <c r="W85" s="15">
        <f t="shared" si="3"/>
        <v>1614600</v>
      </c>
      <c r="X85" s="6" t="s">
        <v>1</v>
      </c>
    </row>
    <row r="86" spans="2:24" ht="20.25" customHeight="1" x14ac:dyDescent="0.25">
      <c r="B86" s="57">
        <v>75</v>
      </c>
      <c r="C86" s="58"/>
      <c r="D86" s="67">
        <v>46970</v>
      </c>
      <c r="E86" s="67"/>
      <c r="F86" s="48" t="s">
        <v>81</v>
      </c>
      <c r="G86" s="68" t="s">
        <v>178</v>
      </c>
      <c r="H86" s="68"/>
      <c r="I86" s="68"/>
      <c r="J86" s="68"/>
      <c r="K86" s="68"/>
      <c r="L86" s="67" t="s">
        <v>206</v>
      </c>
      <c r="M86" s="67"/>
      <c r="N86" s="70"/>
      <c r="O86" s="9">
        <v>704025</v>
      </c>
      <c r="P86" s="9">
        <v>200000</v>
      </c>
      <c r="Q86" s="66">
        <v>5616000</v>
      </c>
      <c r="R86" s="66"/>
      <c r="S86" s="3">
        <v>44118.688842592601</v>
      </c>
      <c r="T86" s="12">
        <f t="shared" si="2"/>
        <v>6520025</v>
      </c>
      <c r="U86" s="14">
        <v>8134625</v>
      </c>
      <c r="V86" s="5">
        <v>44103</v>
      </c>
      <c r="W86" s="15">
        <f t="shared" si="3"/>
        <v>1614600</v>
      </c>
      <c r="X86" s="6" t="s">
        <v>1</v>
      </c>
    </row>
    <row r="87" spans="2:24" ht="20.25" customHeight="1" x14ac:dyDescent="0.25">
      <c r="B87" s="57">
        <v>76</v>
      </c>
      <c r="C87" s="58"/>
      <c r="D87" s="67">
        <v>46971</v>
      </c>
      <c r="E87" s="67"/>
      <c r="F87" s="48" t="s">
        <v>82</v>
      </c>
      <c r="G87" s="68" t="s">
        <v>179</v>
      </c>
      <c r="H87" s="68"/>
      <c r="I87" s="68"/>
      <c r="J87" s="68"/>
      <c r="K87" s="68"/>
      <c r="L87" s="67" t="s">
        <v>205</v>
      </c>
      <c r="M87" s="67"/>
      <c r="N87" s="70"/>
      <c r="O87" s="9">
        <v>704025</v>
      </c>
      <c r="P87" s="9">
        <v>200000</v>
      </c>
      <c r="Q87" s="66">
        <v>5616000</v>
      </c>
      <c r="R87" s="66"/>
      <c r="S87" s="3">
        <v>44118.6891666667</v>
      </c>
      <c r="T87" s="12">
        <f t="shared" si="2"/>
        <v>6520025</v>
      </c>
      <c r="U87" s="14">
        <v>8134625</v>
      </c>
      <c r="V87" s="5">
        <v>44103</v>
      </c>
      <c r="W87" s="15">
        <f t="shared" si="3"/>
        <v>1614600</v>
      </c>
      <c r="X87" s="6" t="s">
        <v>1</v>
      </c>
    </row>
    <row r="88" spans="2:24" ht="20.25" customHeight="1" x14ac:dyDescent="0.25">
      <c r="B88" s="71">
        <v>77</v>
      </c>
      <c r="C88" s="71"/>
      <c r="D88" s="67">
        <v>46972</v>
      </c>
      <c r="E88" s="67"/>
      <c r="F88" s="48" t="s">
        <v>83</v>
      </c>
      <c r="G88" s="68" t="s">
        <v>180</v>
      </c>
      <c r="H88" s="68"/>
      <c r="I88" s="68"/>
      <c r="J88" s="68"/>
      <c r="K88" s="68"/>
      <c r="L88" s="67" t="s">
        <v>205</v>
      </c>
      <c r="M88" s="67"/>
      <c r="N88" s="70"/>
      <c r="O88" s="9">
        <v>704025</v>
      </c>
      <c r="P88" s="9">
        <v>200000</v>
      </c>
      <c r="Q88" s="66">
        <v>5616000</v>
      </c>
      <c r="R88" s="66"/>
      <c r="S88" s="3">
        <v>44118.689606481501</v>
      </c>
      <c r="T88" s="12">
        <f t="shared" si="2"/>
        <v>6520025</v>
      </c>
      <c r="U88" s="14">
        <v>8134625</v>
      </c>
      <c r="V88" s="5">
        <v>44103</v>
      </c>
      <c r="W88" s="15">
        <f t="shared" si="3"/>
        <v>1614600</v>
      </c>
      <c r="X88" s="6" t="s">
        <v>1</v>
      </c>
    </row>
    <row r="89" spans="2:24" ht="20.25" customHeight="1" x14ac:dyDescent="0.25">
      <c r="B89" s="57">
        <v>78</v>
      </c>
      <c r="C89" s="58"/>
      <c r="D89" s="67">
        <v>46973</v>
      </c>
      <c r="E89" s="67"/>
      <c r="F89" s="48" t="s">
        <v>84</v>
      </c>
      <c r="G89" s="68" t="s">
        <v>181</v>
      </c>
      <c r="H89" s="68"/>
      <c r="I89" s="68"/>
      <c r="J89" s="68"/>
      <c r="K89" s="68"/>
      <c r="L89" s="67" t="s">
        <v>205</v>
      </c>
      <c r="M89" s="67"/>
      <c r="N89" s="70"/>
      <c r="O89" s="9">
        <v>704025</v>
      </c>
      <c r="P89" s="9">
        <v>200000</v>
      </c>
      <c r="Q89" s="66">
        <v>5616000</v>
      </c>
      <c r="R89" s="66"/>
      <c r="S89" s="3">
        <v>44118.690011574101</v>
      </c>
      <c r="T89" s="12">
        <f t="shared" si="2"/>
        <v>6520025</v>
      </c>
      <c r="U89" s="14">
        <v>8134625</v>
      </c>
      <c r="V89" s="5">
        <v>44103</v>
      </c>
      <c r="W89" s="15">
        <f t="shared" si="3"/>
        <v>1614600</v>
      </c>
      <c r="X89" s="6" t="s">
        <v>1</v>
      </c>
    </row>
    <row r="90" spans="2:24" ht="20.25" customHeight="1" x14ac:dyDescent="0.25">
      <c r="B90" s="71">
        <v>79</v>
      </c>
      <c r="C90" s="71"/>
      <c r="D90" s="67">
        <v>46975</v>
      </c>
      <c r="E90" s="67"/>
      <c r="F90" s="48" t="s">
        <v>85</v>
      </c>
      <c r="G90" s="68" t="s">
        <v>182</v>
      </c>
      <c r="H90" s="68"/>
      <c r="I90" s="68"/>
      <c r="J90" s="68"/>
      <c r="K90" s="68"/>
      <c r="L90" s="67" t="s">
        <v>206</v>
      </c>
      <c r="M90" s="67"/>
      <c r="N90" s="70"/>
      <c r="O90" s="9">
        <v>704025</v>
      </c>
      <c r="P90" s="9">
        <v>200000</v>
      </c>
      <c r="Q90" s="66">
        <v>5616000</v>
      </c>
      <c r="R90" s="66"/>
      <c r="S90" s="3">
        <v>44118.690509259301</v>
      </c>
      <c r="T90" s="12">
        <f t="shared" si="2"/>
        <v>6520025</v>
      </c>
      <c r="U90" s="14">
        <v>8134625</v>
      </c>
      <c r="V90" s="5">
        <v>44103</v>
      </c>
      <c r="W90" s="15">
        <f t="shared" si="3"/>
        <v>1614600</v>
      </c>
      <c r="X90" s="6" t="s">
        <v>1</v>
      </c>
    </row>
    <row r="91" spans="2:24" ht="20.25" customHeight="1" x14ac:dyDescent="0.25">
      <c r="B91" s="57">
        <v>80</v>
      </c>
      <c r="C91" s="58"/>
      <c r="D91" s="67">
        <v>46976</v>
      </c>
      <c r="E91" s="67"/>
      <c r="F91" s="48" t="s">
        <v>86</v>
      </c>
      <c r="G91" s="68" t="s">
        <v>183</v>
      </c>
      <c r="H91" s="68"/>
      <c r="I91" s="68"/>
      <c r="J91" s="68"/>
      <c r="K91" s="68"/>
      <c r="L91" s="67" t="s">
        <v>202</v>
      </c>
      <c r="M91" s="67"/>
      <c r="N91" s="70"/>
      <c r="O91" s="9">
        <v>704025</v>
      </c>
      <c r="P91" s="9">
        <v>200000</v>
      </c>
      <c r="Q91" s="66">
        <v>5680000</v>
      </c>
      <c r="R91" s="66"/>
      <c r="S91" s="3">
        <v>44118.690833333298</v>
      </c>
      <c r="T91" s="12">
        <f t="shared" si="2"/>
        <v>6584025</v>
      </c>
      <c r="U91" s="14">
        <v>7507025</v>
      </c>
      <c r="V91" s="5">
        <v>44103</v>
      </c>
      <c r="W91" s="15">
        <f t="shared" si="3"/>
        <v>923000</v>
      </c>
      <c r="X91" s="6" t="s">
        <v>1</v>
      </c>
    </row>
    <row r="92" spans="2:24" ht="20.25" customHeight="1" x14ac:dyDescent="0.25">
      <c r="B92" s="57">
        <v>81</v>
      </c>
      <c r="C92" s="58"/>
      <c r="D92" s="67">
        <v>46978</v>
      </c>
      <c r="E92" s="67"/>
      <c r="F92" s="48" t="s">
        <v>87</v>
      </c>
      <c r="G92" s="68" t="s">
        <v>184</v>
      </c>
      <c r="H92" s="68"/>
      <c r="I92" s="68"/>
      <c r="J92" s="68"/>
      <c r="K92" s="68"/>
      <c r="L92" s="67" t="s">
        <v>203</v>
      </c>
      <c r="M92" s="67"/>
      <c r="N92" s="70"/>
      <c r="O92" s="9">
        <v>0</v>
      </c>
      <c r="P92" s="9">
        <v>0</v>
      </c>
      <c r="Q92" s="66">
        <v>5616000</v>
      </c>
      <c r="R92" s="66"/>
      <c r="S92" s="3">
        <v>44118.691412036998</v>
      </c>
      <c r="T92" s="12">
        <f t="shared" si="2"/>
        <v>5616000</v>
      </c>
      <c r="U92" s="14">
        <v>7230600</v>
      </c>
      <c r="V92" s="5">
        <v>44103</v>
      </c>
      <c r="W92" s="15">
        <f t="shared" si="3"/>
        <v>1614600</v>
      </c>
      <c r="X92" s="6" t="s">
        <v>1</v>
      </c>
    </row>
    <row r="93" spans="2:24" ht="20.25" customHeight="1" x14ac:dyDescent="0.25">
      <c r="B93" s="71">
        <v>82</v>
      </c>
      <c r="C93" s="71"/>
      <c r="D93" s="67">
        <v>46979</v>
      </c>
      <c r="E93" s="67"/>
      <c r="F93" s="48" t="s">
        <v>88</v>
      </c>
      <c r="G93" s="68" t="s">
        <v>185</v>
      </c>
      <c r="H93" s="68"/>
      <c r="I93" s="68"/>
      <c r="J93" s="68"/>
      <c r="K93" s="68"/>
      <c r="L93" s="67" t="s">
        <v>206</v>
      </c>
      <c r="M93" s="67"/>
      <c r="N93" s="70"/>
      <c r="O93" s="9">
        <v>704025</v>
      </c>
      <c r="P93" s="9">
        <v>200000</v>
      </c>
      <c r="Q93" s="66">
        <v>5616000</v>
      </c>
      <c r="R93" s="66"/>
      <c r="S93" s="3">
        <v>44118.692453703698</v>
      </c>
      <c r="T93" s="12">
        <f t="shared" si="2"/>
        <v>6520025</v>
      </c>
      <c r="U93" s="14">
        <v>8134625</v>
      </c>
      <c r="V93" s="5">
        <v>44104</v>
      </c>
      <c r="W93" s="15">
        <f t="shared" si="3"/>
        <v>1614600</v>
      </c>
      <c r="X93" s="6" t="s">
        <v>1</v>
      </c>
    </row>
    <row r="94" spans="2:24" ht="20.25" customHeight="1" x14ac:dyDescent="0.25">
      <c r="B94" s="57">
        <v>83</v>
      </c>
      <c r="C94" s="58"/>
      <c r="D94" s="67">
        <v>46981</v>
      </c>
      <c r="E94" s="67"/>
      <c r="F94" s="48" t="s">
        <v>89</v>
      </c>
      <c r="G94" s="68" t="s">
        <v>186</v>
      </c>
      <c r="H94" s="68"/>
      <c r="I94" s="68"/>
      <c r="J94" s="68"/>
      <c r="K94" s="68"/>
      <c r="L94" s="67" t="s">
        <v>203</v>
      </c>
      <c r="M94" s="67"/>
      <c r="N94" s="70"/>
      <c r="O94" s="9">
        <v>0</v>
      </c>
      <c r="P94" s="9">
        <v>200000</v>
      </c>
      <c r="Q94" s="66">
        <v>5616000</v>
      </c>
      <c r="R94" s="66"/>
      <c r="S94" s="3">
        <v>44118.692743055602</v>
      </c>
      <c r="T94" s="12">
        <f t="shared" si="2"/>
        <v>5816000</v>
      </c>
      <c r="U94" s="14">
        <v>7430600</v>
      </c>
      <c r="V94" s="5">
        <v>44104</v>
      </c>
      <c r="W94" s="15">
        <f t="shared" si="3"/>
        <v>1614600</v>
      </c>
      <c r="X94" s="6" t="s">
        <v>1</v>
      </c>
    </row>
    <row r="95" spans="2:24" ht="20.25" customHeight="1" x14ac:dyDescent="0.25">
      <c r="B95" s="71">
        <v>84</v>
      </c>
      <c r="C95" s="71"/>
      <c r="D95" s="67">
        <v>46982</v>
      </c>
      <c r="E95" s="67"/>
      <c r="F95" s="48" t="s">
        <v>90</v>
      </c>
      <c r="G95" s="68" t="s">
        <v>187</v>
      </c>
      <c r="H95" s="68"/>
      <c r="I95" s="68"/>
      <c r="J95" s="68"/>
      <c r="K95" s="68"/>
      <c r="L95" s="67" t="s">
        <v>206</v>
      </c>
      <c r="M95" s="67"/>
      <c r="N95" s="70"/>
      <c r="O95" s="9">
        <v>704025</v>
      </c>
      <c r="P95" s="9">
        <v>200000</v>
      </c>
      <c r="Q95" s="66">
        <v>5616000</v>
      </c>
      <c r="R95" s="66"/>
      <c r="S95" s="3">
        <v>44118.693124999998</v>
      </c>
      <c r="T95" s="12">
        <f t="shared" si="2"/>
        <v>6520025</v>
      </c>
      <c r="U95" s="14">
        <v>8134625</v>
      </c>
      <c r="V95" s="5">
        <v>44105</v>
      </c>
      <c r="W95" s="15">
        <f t="shared" si="3"/>
        <v>1614600</v>
      </c>
      <c r="X95" s="6" t="s">
        <v>1</v>
      </c>
    </row>
    <row r="96" spans="2:24" ht="20.25" customHeight="1" x14ac:dyDescent="0.25">
      <c r="B96" s="57">
        <v>85</v>
      </c>
      <c r="C96" s="58"/>
      <c r="D96" s="67">
        <v>46983</v>
      </c>
      <c r="E96" s="67"/>
      <c r="F96" s="48" t="s">
        <v>91</v>
      </c>
      <c r="G96" s="68" t="s">
        <v>188</v>
      </c>
      <c r="H96" s="68"/>
      <c r="I96" s="68"/>
      <c r="J96" s="68"/>
      <c r="K96" s="68"/>
      <c r="L96" s="67" t="s">
        <v>206</v>
      </c>
      <c r="M96" s="67"/>
      <c r="N96" s="70"/>
      <c r="O96" s="9">
        <v>704025</v>
      </c>
      <c r="P96" s="9">
        <v>200000</v>
      </c>
      <c r="Q96" s="66">
        <v>5616000</v>
      </c>
      <c r="R96" s="66"/>
      <c r="S96" s="3">
        <v>44118.693599537</v>
      </c>
      <c r="T96" s="12">
        <f t="shared" si="2"/>
        <v>6520025</v>
      </c>
      <c r="U96" s="14">
        <v>8134625</v>
      </c>
      <c r="V96" s="5">
        <v>44105</v>
      </c>
      <c r="W96" s="15">
        <f t="shared" si="3"/>
        <v>1614600</v>
      </c>
      <c r="X96" s="6" t="s">
        <v>1</v>
      </c>
    </row>
    <row r="97" spans="2:24" ht="20.25" customHeight="1" x14ac:dyDescent="0.25">
      <c r="B97" s="57">
        <v>86</v>
      </c>
      <c r="C97" s="58"/>
      <c r="D97" s="67">
        <v>46986</v>
      </c>
      <c r="E97" s="67"/>
      <c r="F97" s="48" t="s">
        <v>92</v>
      </c>
      <c r="G97" s="68" t="s">
        <v>189</v>
      </c>
      <c r="H97" s="68"/>
      <c r="I97" s="68"/>
      <c r="J97" s="68"/>
      <c r="K97" s="68"/>
      <c r="L97" s="67" t="s">
        <v>202</v>
      </c>
      <c r="M97" s="67"/>
      <c r="N97" s="70"/>
      <c r="O97" s="9">
        <v>704025</v>
      </c>
      <c r="P97" s="9">
        <v>200000</v>
      </c>
      <c r="Q97" s="66">
        <v>5680000</v>
      </c>
      <c r="R97" s="66"/>
      <c r="S97" s="3">
        <v>44118.693888888898</v>
      </c>
      <c r="T97" s="12">
        <f t="shared" si="2"/>
        <v>6584025</v>
      </c>
      <c r="U97" s="14">
        <v>7507025</v>
      </c>
      <c r="V97" s="5">
        <v>44105</v>
      </c>
      <c r="W97" s="15">
        <f t="shared" si="3"/>
        <v>923000</v>
      </c>
      <c r="X97" s="6" t="s">
        <v>1</v>
      </c>
    </row>
    <row r="98" spans="2:24" ht="20.25" customHeight="1" x14ac:dyDescent="0.25">
      <c r="B98" s="71">
        <v>87</v>
      </c>
      <c r="C98" s="71"/>
      <c r="D98" s="67">
        <v>46988</v>
      </c>
      <c r="E98" s="67"/>
      <c r="F98" s="48" t="s">
        <v>93</v>
      </c>
      <c r="G98" s="68" t="s">
        <v>190</v>
      </c>
      <c r="H98" s="68"/>
      <c r="I98" s="68"/>
      <c r="J98" s="68"/>
      <c r="K98" s="68"/>
      <c r="L98" s="67" t="s">
        <v>203</v>
      </c>
      <c r="M98" s="67"/>
      <c r="N98" s="70"/>
      <c r="O98" s="9">
        <v>704025</v>
      </c>
      <c r="P98" s="9">
        <v>200000</v>
      </c>
      <c r="Q98" s="66">
        <v>5616000</v>
      </c>
      <c r="R98" s="66"/>
      <c r="S98" s="3">
        <v>44118.694328703699</v>
      </c>
      <c r="T98" s="12">
        <f t="shared" si="2"/>
        <v>6520025</v>
      </c>
      <c r="U98" s="14">
        <v>8134625</v>
      </c>
      <c r="V98" s="5">
        <v>44105</v>
      </c>
      <c r="W98" s="15">
        <f t="shared" si="3"/>
        <v>1614600</v>
      </c>
      <c r="X98" s="6" t="s">
        <v>1</v>
      </c>
    </row>
    <row r="99" spans="2:24" ht="20.25" customHeight="1" x14ac:dyDescent="0.25">
      <c r="B99" s="57">
        <v>88</v>
      </c>
      <c r="C99" s="58"/>
      <c r="D99" s="67">
        <v>46990</v>
      </c>
      <c r="E99" s="67"/>
      <c r="F99" s="48" t="s">
        <v>94</v>
      </c>
      <c r="G99" s="68" t="s">
        <v>191</v>
      </c>
      <c r="H99" s="68"/>
      <c r="I99" s="68"/>
      <c r="J99" s="68"/>
      <c r="K99" s="68"/>
      <c r="L99" s="67" t="s">
        <v>202</v>
      </c>
      <c r="M99" s="67"/>
      <c r="N99" s="70"/>
      <c r="O99" s="9">
        <v>704025</v>
      </c>
      <c r="P99" s="9">
        <v>200000</v>
      </c>
      <c r="Q99" s="66">
        <v>5680000</v>
      </c>
      <c r="R99" s="66"/>
      <c r="S99" s="3">
        <v>44118.6955787037</v>
      </c>
      <c r="T99" s="12">
        <f t="shared" si="2"/>
        <v>6584025</v>
      </c>
      <c r="U99" s="14">
        <v>7507025</v>
      </c>
      <c r="V99" s="5">
        <v>44105</v>
      </c>
      <c r="W99" s="15">
        <f t="shared" si="3"/>
        <v>923000</v>
      </c>
      <c r="X99" s="6" t="s">
        <v>1</v>
      </c>
    </row>
    <row r="100" spans="2:24" s="41" customFormat="1" ht="20.25" customHeight="1" x14ac:dyDescent="0.25">
      <c r="B100" s="116">
        <v>89</v>
      </c>
      <c r="C100" s="116"/>
      <c r="D100" s="117">
        <v>46992</v>
      </c>
      <c r="E100" s="117"/>
      <c r="F100" s="53" t="s">
        <v>95</v>
      </c>
      <c r="G100" s="118" t="s">
        <v>192</v>
      </c>
      <c r="H100" s="118"/>
      <c r="I100" s="118"/>
      <c r="J100" s="118"/>
      <c r="K100" s="118"/>
      <c r="L100" s="117" t="s">
        <v>203</v>
      </c>
      <c r="M100" s="117"/>
      <c r="N100" s="119"/>
      <c r="O100" s="35">
        <v>704025</v>
      </c>
      <c r="P100" s="35">
        <v>0</v>
      </c>
      <c r="Q100" s="115">
        <v>5616000</v>
      </c>
      <c r="R100" s="115"/>
      <c r="S100" s="36">
        <v>44118.696469907401</v>
      </c>
      <c r="T100" s="37">
        <f t="shared" si="2"/>
        <v>6320025</v>
      </c>
      <c r="U100" s="38">
        <v>7934625</v>
      </c>
      <c r="V100" s="39">
        <v>44105</v>
      </c>
      <c r="W100" s="40">
        <f>+U100-T100</f>
        <v>1614600</v>
      </c>
      <c r="X100" s="42"/>
    </row>
    <row r="101" spans="2:24" ht="20.25" customHeight="1" x14ac:dyDescent="0.25">
      <c r="B101" s="57">
        <v>90</v>
      </c>
      <c r="C101" s="58"/>
      <c r="D101" s="67">
        <v>46994</v>
      </c>
      <c r="E101" s="67"/>
      <c r="F101" s="48" t="s">
        <v>96</v>
      </c>
      <c r="G101" s="68" t="s">
        <v>193</v>
      </c>
      <c r="H101" s="68"/>
      <c r="I101" s="68"/>
      <c r="J101" s="68"/>
      <c r="K101" s="68"/>
      <c r="L101" s="67" t="s">
        <v>203</v>
      </c>
      <c r="M101" s="67"/>
      <c r="N101" s="70"/>
      <c r="O101" s="9">
        <v>704025</v>
      </c>
      <c r="P101" s="9">
        <v>200000</v>
      </c>
      <c r="Q101" s="66">
        <v>5616000</v>
      </c>
      <c r="R101" s="66"/>
      <c r="S101" s="3">
        <v>44118.696875000001</v>
      </c>
      <c r="T101" s="12">
        <f t="shared" si="2"/>
        <v>6520025</v>
      </c>
      <c r="U101" s="14">
        <v>8134625</v>
      </c>
      <c r="V101" s="5">
        <v>44105</v>
      </c>
      <c r="W101" s="15">
        <f t="shared" si="3"/>
        <v>1614600</v>
      </c>
      <c r="X101" s="6" t="s">
        <v>1</v>
      </c>
    </row>
    <row r="102" spans="2:24" ht="20.25" customHeight="1" x14ac:dyDescent="0.25">
      <c r="B102" s="57">
        <v>91</v>
      </c>
      <c r="C102" s="58"/>
      <c r="D102" s="67">
        <v>46996</v>
      </c>
      <c r="E102" s="67"/>
      <c r="F102" s="48" t="s">
        <v>97</v>
      </c>
      <c r="G102" s="68" t="s">
        <v>194</v>
      </c>
      <c r="H102" s="68"/>
      <c r="I102" s="68"/>
      <c r="J102" s="68"/>
      <c r="K102" s="68"/>
      <c r="L102" s="67" t="s">
        <v>206</v>
      </c>
      <c r="M102" s="67"/>
      <c r="N102" s="70"/>
      <c r="O102" s="9">
        <v>704025</v>
      </c>
      <c r="P102" s="9">
        <v>200000</v>
      </c>
      <c r="Q102" s="66">
        <v>5616000</v>
      </c>
      <c r="R102" s="66"/>
      <c r="S102" s="3">
        <v>44118.6975578704</v>
      </c>
      <c r="T102" s="12">
        <f t="shared" si="2"/>
        <v>6520025</v>
      </c>
      <c r="U102" s="14">
        <v>8134625</v>
      </c>
      <c r="V102" s="5">
        <v>44106</v>
      </c>
      <c r="W102" s="15">
        <f t="shared" si="3"/>
        <v>1614600</v>
      </c>
      <c r="X102" s="6" t="s">
        <v>1</v>
      </c>
    </row>
    <row r="103" spans="2:24" ht="20.25" customHeight="1" x14ac:dyDescent="0.25">
      <c r="B103" s="71">
        <v>92</v>
      </c>
      <c r="C103" s="71"/>
      <c r="D103" s="67">
        <v>46997</v>
      </c>
      <c r="E103" s="67"/>
      <c r="F103" s="48" t="s">
        <v>98</v>
      </c>
      <c r="G103" s="68" t="s">
        <v>195</v>
      </c>
      <c r="H103" s="68"/>
      <c r="I103" s="68"/>
      <c r="J103" s="68"/>
      <c r="K103" s="68"/>
      <c r="L103" s="67" t="s">
        <v>205</v>
      </c>
      <c r="M103" s="67"/>
      <c r="N103" s="70"/>
      <c r="O103" s="9">
        <v>704025</v>
      </c>
      <c r="P103" s="9">
        <v>200000</v>
      </c>
      <c r="Q103" s="66">
        <v>5616000</v>
      </c>
      <c r="R103" s="66"/>
      <c r="S103" s="3">
        <v>44118.697962963</v>
      </c>
      <c r="T103" s="12">
        <f t="shared" si="2"/>
        <v>6520025</v>
      </c>
      <c r="U103" s="14">
        <v>8134625</v>
      </c>
      <c r="V103" s="5">
        <v>44106</v>
      </c>
      <c r="W103" s="15">
        <f t="shared" si="3"/>
        <v>1614600</v>
      </c>
      <c r="X103" s="6" t="s">
        <v>1</v>
      </c>
    </row>
    <row r="104" spans="2:24" ht="20.25" customHeight="1" x14ac:dyDescent="0.25">
      <c r="B104" s="57">
        <v>93</v>
      </c>
      <c r="C104" s="58"/>
      <c r="D104" s="67">
        <v>47000</v>
      </c>
      <c r="E104" s="67"/>
      <c r="F104" s="48" t="s">
        <v>99</v>
      </c>
      <c r="G104" s="68" t="s">
        <v>196</v>
      </c>
      <c r="H104" s="68"/>
      <c r="I104" s="68"/>
      <c r="J104" s="68"/>
      <c r="K104" s="68"/>
      <c r="L104" s="67" t="s">
        <v>206</v>
      </c>
      <c r="M104" s="67"/>
      <c r="N104" s="70"/>
      <c r="O104" s="9">
        <v>704025</v>
      </c>
      <c r="P104" s="9">
        <v>200000</v>
      </c>
      <c r="Q104" s="66">
        <v>5616000</v>
      </c>
      <c r="R104" s="66"/>
      <c r="S104" s="3">
        <v>44118.698969907397</v>
      </c>
      <c r="T104" s="12">
        <f t="shared" si="2"/>
        <v>6520025</v>
      </c>
      <c r="U104" s="14">
        <v>8134625</v>
      </c>
      <c r="V104" s="5">
        <v>44106</v>
      </c>
      <c r="W104" s="15">
        <f t="shared" si="3"/>
        <v>1614600</v>
      </c>
      <c r="X104" s="6" t="s">
        <v>1</v>
      </c>
    </row>
    <row r="105" spans="2:24" ht="20.25" customHeight="1" x14ac:dyDescent="0.25">
      <c r="B105" s="71">
        <v>94</v>
      </c>
      <c r="C105" s="71"/>
      <c r="D105" s="67">
        <v>47001</v>
      </c>
      <c r="E105" s="67"/>
      <c r="F105" s="48" t="s">
        <v>100</v>
      </c>
      <c r="G105" s="68" t="s">
        <v>197</v>
      </c>
      <c r="H105" s="68"/>
      <c r="I105" s="68"/>
      <c r="J105" s="68"/>
      <c r="K105" s="68"/>
      <c r="L105" s="67" t="s">
        <v>206</v>
      </c>
      <c r="M105" s="67"/>
      <c r="N105" s="70"/>
      <c r="O105" s="9">
        <v>704025</v>
      </c>
      <c r="P105" s="9">
        <v>200000</v>
      </c>
      <c r="Q105" s="66">
        <v>5616000</v>
      </c>
      <c r="R105" s="66"/>
      <c r="S105" s="3">
        <v>44118.699571759302</v>
      </c>
      <c r="T105" s="12">
        <f t="shared" si="2"/>
        <v>6520025</v>
      </c>
      <c r="U105" s="14">
        <v>8134625</v>
      </c>
      <c r="V105" s="5">
        <v>44106</v>
      </c>
      <c r="W105" s="15">
        <f t="shared" si="3"/>
        <v>1614600</v>
      </c>
      <c r="X105" s="6" t="s">
        <v>1</v>
      </c>
    </row>
    <row r="106" spans="2:24" ht="20.25" customHeight="1" x14ac:dyDescent="0.25">
      <c r="B106" s="57">
        <v>95</v>
      </c>
      <c r="C106" s="58"/>
      <c r="D106" s="67">
        <v>47002</v>
      </c>
      <c r="E106" s="67"/>
      <c r="F106" s="48" t="s">
        <v>101</v>
      </c>
      <c r="G106" s="68" t="s">
        <v>198</v>
      </c>
      <c r="H106" s="68"/>
      <c r="I106" s="68"/>
      <c r="J106" s="68"/>
      <c r="K106" s="68"/>
      <c r="L106" s="67" t="s">
        <v>208</v>
      </c>
      <c r="M106" s="67"/>
      <c r="N106" s="70"/>
      <c r="O106" s="9">
        <v>704025</v>
      </c>
      <c r="P106" s="9">
        <v>200000</v>
      </c>
      <c r="Q106" s="66">
        <v>5616000</v>
      </c>
      <c r="R106" s="66"/>
      <c r="S106" s="3">
        <v>44118.699942129599</v>
      </c>
      <c r="T106" s="12">
        <f t="shared" si="2"/>
        <v>6520025</v>
      </c>
      <c r="U106" s="14">
        <v>7783625</v>
      </c>
      <c r="V106" s="5">
        <v>44106</v>
      </c>
      <c r="W106" s="15">
        <f t="shared" si="3"/>
        <v>1263600</v>
      </c>
      <c r="X106" s="6" t="s">
        <v>1</v>
      </c>
    </row>
    <row r="107" spans="2:24" ht="20.25" customHeight="1" x14ac:dyDescent="0.25">
      <c r="B107" s="57">
        <v>96</v>
      </c>
      <c r="C107" s="58"/>
      <c r="D107" s="67">
        <v>47003</v>
      </c>
      <c r="E107" s="67"/>
      <c r="F107" s="48" t="s">
        <v>102</v>
      </c>
      <c r="G107" s="68" t="s">
        <v>199</v>
      </c>
      <c r="H107" s="68"/>
      <c r="I107" s="68"/>
      <c r="J107" s="68"/>
      <c r="K107" s="68"/>
      <c r="L107" s="67" t="s">
        <v>209</v>
      </c>
      <c r="M107" s="67"/>
      <c r="N107" s="70"/>
      <c r="O107" s="9">
        <v>704025</v>
      </c>
      <c r="P107" s="9">
        <v>200000</v>
      </c>
      <c r="Q107" s="66">
        <v>35000000</v>
      </c>
      <c r="R107" s="66"/>
      <c r="S107" s="3">
        <v>44118.701689814799</v>
      </c>
      <c r="T107" s="12">
        <f t="shared" si="2"/>
        <v>35904025</v>
      </c>
      <c r="U107" s="14">
        <v>35904025</v>
      </c>
      <c r="V107" s="5">
        <v>44106</v>
      </c>
      <c r="W107" s="15">
        <f t="shared" si="3"/>
        <v>0</v>
      </c>
      <c r="X107" s="6" t="s">
        <v>1</v>
      </c>
    </row>
    <row r="108" spans="2:24" ht="20.25" customHeight="1" x14ac:dyDescent="0.25">
      <c r="B108" s="71">
        <v>97</v>
      </c>
      <c r="C108" s="71"/>
      <c r="D108" s="59">
        <v>46644</v>
      </c>
      <c r="E108" s="60"/>
      <c r="F108" s="48">
        <v>2051050041</v>
      </c>
      <c r="G108" s="61" t="s">
        <v>213</v>
      </c>
      <c r="H108" s="62"/>
      <c r="I108" s="62"/>
      <c r="J108" s="62"/>
      <c r="K108" s="63"/>
      <c r="L108" s="121" t="s">
        <v>206</v>
      </c>
      <c r="M108" s="65"/>
      <c r="N108" s="65"/>
      <c r="O108" s="9">
        <v>704025</v>
      </c>
      <c r="P108" s="9">
        <v>0</v>
      </c>
      <c r="Q108" s="122">
        <v>5616000</v>
      </c>
      <c r="R108" s="122"/>
      <c r="S108" s="11">
        <v>44118.703819444403</v>
      </c>
      <c r="T108" s="13">
        <f t="shared" si="2"/>
        <v>6320025</v>
      </c>
      <c r="U108" s="14">
        <v>7934625</v>
      </c>
      <c r="V108" s="5">
        <v>44110</v>
      </c>
      <c r="W108" s="15">
        <f t="shared" si="3"/>
        <v>1614600</v>
      </c>
      <c r="X108" s="29" t="s">
        <v>222</v>
      </c>
    </row>
    <row r="109" spans="2:24" ht="20.25" customHeight="1" x14ac:dyDescent="0.25">
      <c r="B109" s="57">
        <v>98</v>
      </c>
      <c r="C109" s="58"/>
      <c r="D109" s="59">
        <v>1113</v>
      </c>
      <c r="E109" s="60"/>
      <c r="F109" s="48">
        <v>2051050008</v>
      </c>
      <c r="G109" s="61" t="s">
        <v>224</v>
      </c>
      <c r="H109" s="62"/>
      <c r="I109" s="62"/>
      <c r="J109" s="62"/>
      <c r="K109" s="63"/>
      <c r="L109" s="64" t="s">
        <v>238</v>
      </c>
      <c r="M109" s="65"/>
      <c r="N109" s="120"/>
      <c r="O109" s="9">
        <v>704025</v>
      </c>
      <c r="P109" s="9">
        <v>200000</v>
      </c>
      <c r="Q109" s="66">
        <v>5616000</v>
      </c>
      <c r="R109" s="66"/>
      <c r="S109" s="3">
        <v>44118.621331018498</v>
      </c>
      <c r="T109" s="12">
        <f>SUM(O109:R109)</f>
        <v>6520025</v>
      </c>
      <c r="U109" s="14">
        <v>8134625</v>
      </c>
      <c r="V109" s="5">
        <v>44110</v>
      </c>
      <c r="W109" s="15">
        <f>+U109-T109</f>
        <v>1614600</v>
      </c>
      <c r="X109" s="6" t="s">
        <v>1</v>
      </c>
    </row>
    <row r="110" spans="2:24" ht="20.25" customHeight="1" x14ac:dyDescent="0.25">
      <c r="B110" s="71">
        <v>99</v>
      </c>
      <c r="C110" s="71"/>
      <c r="D110" s="67">
        <v>1120</v>
      </c>
      <c r="E110" s="67"/>
      <c r="F110" s="48">
        <v>2051090016</v>
      </c>
      <c r="G110" s="68" t="s">
        <v>225</v>
      </c>
      <c r="H110" s="68"/>
      <c r="I110" s="68"/>
      <c r="J110" s="68"/>
      <c r="K110" s="68"/>
      <c r="L110" s="69" t="s">
        <v>239</v>
      </c>
      <c r="M110" s="67"/>
      <c r="N110" s="70"/>
      <c r="O110" s="9">
        <v>704025</v>
      </c>
      <c r="P110" s="9">
        <v>200000</v>
      </c>
      <c r="Q110" s="66">
        <v>5616000</v>
      </c>
      <c r="R110" s="66"/>
      <c r="S110" s="3">
        <v>44118.630543981497</v>
      </c>
      <c r="T110" s="12">
        <f t="shared" ref="T110:T121" si="4">SUM(O110:R110)</f>
        <v>6520025</v>
      </c>
      <c r="U110" s="14">
        <v>7783625</v>
      </c>
      <c r="V110" s="5">
        <v>44110</v>
      </c>
      <c r="W110" s="15">
        <f t="shared" ref="W110:W121" si="5">+U110-T110</f>
        <v>1263600</v>
      </c>
      <c r="X110" s="6" t="s">
        <v>1</v>
      </c>
    </row>
    <row r="111" spans="2:24" ht="20.25" customHeight="1" x14ac:dyDescent="0.25">
      <c r="B111" s="57">
        <v>100</v>
      </c>
      <c r="C111" s="58"/>
      <c r="D111" s="67">
        <v>1139</v>
      </c>
      <c r="E111" s="67"/>
      <c r="F111" s="48">
        <v>2051050044</v>
      </c>
      <c r="G111" s="68" t="s">
        <v>226</v>
      </c>
      <c r="H111" s="68"/>
      <c r="I111" s="68"/>
      <c r="J111" s="68"/>
      <c r="K111" s="68"/>
      <c r="L111" s="69" t="s">
        <v>238</v>
      </c>
      <c r="M111" s="67"/>
      <c r="N111" s="70"/>
      <c r="O111" s="9">
        <v>704025</v>
      </c>
      <c r="P111" s="9">
        <v>200000</v>
      </c>
      <c r="Q111" s="66">
        <v>5616000</v>
      </c>
      <c r="R111" s="66"/>
      <c r="S111" s="3">
        <v>44118.6313310185</v>
      </c>
      <c r="T111" s="12">
        <f t="shared" si="4"/>
        <v>6520025</v>
      </c>
      <c r="U111" s="14">
        <v>8134625</v>
      </c>
      <c r="V111" s="5">
        <v>44110</v>
      </c>
      <c r="W111" s="15">
        <f t="shared" si="5"/>
        <v>1614600</v>
      </c>
      <c r="X111" s="6" t="s">
        <v>1</v>
      </c>
    </row>
    <row r="112" spans="2:24" ht="20.25" customHeight="1" x14ac:dyDescent="0.25">
      <c r="B112" s="71">
        <v>101</v>
      </c>
      <c r="C112" s="71"/>
      <c r="D112" s="67">
        <v>1143</v>
      </c>
      <c r="E112" s="67"/>
      <c r="F112" s="48">
        <v>2051040015</v>
      </c>
      <c r="G112" s="68" t="s">
        <v>227</v>
      </c>
      <c r="H112" s="68"/>
      <c r="I112" s="68"/>
      <c r="J112" s="68"/>
      <c r="K112" s="68"/>
      <c r="L112" s="69" t="s">
        <v>240</v>
      </c>
      <c r="M112" s="67"/>
      <c r="N112" s="70"/>
      <c r="O112" s="9">
        <v>0</v>
      </c>
      <c r="P112" s="9">
        <v>200000</v>
      </c>
      <c r="Q112" s="66">
        <v>5616000</v>
      </c>
      <c r="R112" s="66"/>
      <c r="S112" s="3">
        <v>44118.6317361111</v>
      </c>
      <c r="T112" s="12">
        <f t="shared" si="4"/>
        <v>5816000</v>
      </c>
      <c r="U112" s="14">
        <v>7430600</v>
      </c>
      <c r="V112" s="5">
        <v>44110</v>
      </c>
      <c r="W112" s="15">
        <f t="shared" si="5"/>
        <v>1614600</v>
      </c>
      <c r="X112" s="6" t="s">
        <v>1</v>
      </c>
    </row>
    <row r="113" spans="2:27" ht="20.25" customHeight="1" x14ac:dyDescent="0.25">
      <c r="B113" s="57">
        <v>102</v>
      </c>
      <c r="C113" s="58"/>
      <c r="D113" s="67">
        <v>1146</v>
      </c>
      <c r="E113" s="67"/>
      <c r="F113" s="48">
        <v>2051070023</v>
      </c>
      <c r="G113" s="68" t="s">
        <v>228</v>
      </c>
      <c r="H113" s="68"/>
      <c r="I113" s="68"/>
      <c r="J113" s="68"/>
      <c r="K113" s="68"/>
      <c r="L113" s="69" t="s">
        <v>241</v>
      </c>
      <c r="M113" s="67"/>
      <c r="N113" s="70"/>
      <c r="O113" s="9">
        <v>704025</v>
      </c>
      <c r="P113" s="9">
        <v>200000</v>
      </c>
      <c r="Q113" s="66">
        <v>5680000</v>
      </c>
      <c r="R113" s="66"/>
      <c r="S113" s="3">
        <v>44118.632743055598</v>
      </c>
      <c r="T113" s="12">
        <f t="shared" si="4"/>
        <v>6584025</v>
      </c>
      <c r="U113" s="14">
        <v>7507025</v>
      </c>
      <c r="V113" s="5">
        <v>44110</v>
      </c>
      <c r="W113" s="15">
        <f t="shared" si="5"/>
        <v>923000</v>
      </c>
      <c r="X113" s="6" t="s">
        <v>1</v>
      </c>
    </row>
    <row r="114" spans="2:27" ht="20.25" customHeight="1" x14ac:dyDescent="0.25">
      <c r="B114" s="71">
        <v>103</v>
      </c>
      <c r="C114" s="71"/>
      <c r="D114" s="67">
        <v>1157</v>
      </c>
      <c r="E114" s="67"/>
      <c r="F114" s="48">
        <v>2051050040</v>
      </c>
      <c r="G114" s="68" t="s">
        <v>229</v>
      </c>
      <c r="H114" s="68"/>
      <c r="I114" s="68"/>
      <c r="J114" s="68"/>
      <c r="K114" s="68"/>
      <c r="L114" s="69" t="s">
        <v>238</v>
      </c>
      <c r="M114" s="67"/>
      <c r="N114" s="70"/>
      <c r="O114" s="9">
        <v>704025</v>
      </c>
      <c r="P114" s="9">
        <v>200000</v>
      </c>
      <c r="Q114" s="66">
        <v>5616000</v>
      </c>
      <c r="R114" s="66"/>
      <c r="S114" s="3">
        <v>44118.633634259299</v>
      </c>
      <c r="T114" s="12">
        <f t="shared" si="4"/>
        <v>6520025</v>
      </c>
      <c r="U114" s="14">
        <v>8134625</v>
      </c>
      <c r="V114" s="5">
        <v>44110</v>
      </c>
      <c r="W114" s="15">
        <f t="shared" si="5"/>
        <v>1614600</v>
      </c>
      <c r="X114" s="6" t="s">
        <v>1</v>
      </c>
    </row>
    <row r="115" spans="2:27" ht="20.25" customHeight="1" x14ac:dyDescent="0.25">
      <c r="B115" s="57">
        <v>104</v>
      </c>
      <c r="C115" s="58"/>
      <c r="D115" s="67">
        <v>1168</v>
      </c>
      <c r="E115" s="67"/>
      <c r="F115" s="48">
        <v>2054010016</v>
      </c>
      <c r="G115" s="68" t="s">
        <v>230</v>
      </c>
      <c r="H115" s="68"/>
      <c r="I115" s="68"/>
      <c r="J115" s="68"/>
      <c r="K115" s="68"/>
      <c r="L115" s="69" t="s">
        <v>242</v>
      </c>
      <c r="M115" s="67"/>
      <c r="N115" s="70"/>
      <c r="O115" s="9">
        <v>704025</v>
      </c>
      <c r="P115" s="9">
        <v>200000</v>
      </c>
      <c r="Q115" s="66">
        <v>5616000</v>
      </c>
      <c r="R115" s="66"/>
      <c r="S115" s="3">
        <v>44118.634108796301</v>
      </c>
      <c r="T115" s="12">
        <f t="shared" si="4"/>
        <v>6520025</v>
      </c>
      <c r="U115" s="14">
        <v>7573025</v>
      </c>
      <c r="V115" s="5">
        <v>44110</v>
      </c>
      <c r="W115" s="15">
        <f t="shared" si="5"/>
        <v>1053000</v>
      </c>
      <c r="X115" s="6" t="s">
        <v>1</v>
      </c>
    </row>
    <row r="116" spans="2:27" ht="20.25" customHeight="1" x14ac:dyDescent="0.25">
      <c r="B116" s="71">
        <v>105</v>
      </c>
      <c r="C116" s="71"/>
      <c r="D116" s="59">
        <v>1170</v>
      </c>
      <c r="E116" s="60"/>
      <c r="F116" s="48">
        <v>2054010019</v>
      </c>
      <c r="G116" s="61" t="s">
        <v>231</v>
      </c>
      <c r="H116" s="62"/>
      <c r="I116" s="62"/>
      <c r="J116" s="62"/>
      <c r="K116" s="63"/>
      <c r="L116" s="64" t="s">
        <v>242</v>
      </c>
      <c r="M116" s="65"/>
      <c r="N116" s="65"/>
      <c r="O116" s="9">
        <v>704025</v>
      </c>
      <c r="P116" s="9">
        <v>200000</v>
      </c>
      <c r="Q116" s="66">
        <v>5616000</v>
      </c>
      <c r="R116" s="66"/>
      <c r="S116" s="3">
        <v>44118.6346990741</v>
      </c>
      <c r="T116" s="12">
        <f t="shared" si="4"/>
        <v>6520025</v>
      </c>
      <c r="U116" s="14">
        <v>7573025</v>
      </c>
      <c r="V116" s="5">
        <v>44110</v>
      </c>
      <c r="W116" s="15">
        <f t="shared" si="5"/>
        <v>1053000</v>
      </c>
      <c r="X116" s="6" t="s">
        <v>1</v>
      </c>
    </row>
    <row r="117" spans="2:27" ht="20.25" customHeight="1" x14ac:dyDescent="0.25">
      <c r="B117" s="57">
        <v>106</v>
      </c>
      <c r="C117" s="58"/>
      <c r="D117" s="67">
        <v>1176</v>
      </c>
      <c r="E117" s="67"/>
      <c r="F117" s="48">
        <v>2051060002</v>
      </c>
      <c r="G117" s="68" t="s">
        <v>232</v>
      </c>
      <c r="H117" s="68"/>
      <c r="I117" s="68"/>
      <c r="J117" s="68"/>
      <c r="K117" s="68"/>
      <c r="L117" s="69" t="s">
        <v>243</v>
      </c>
      <c r="M117" s="67"/>
      <c r="N117" s="70"/>
      <c r="O117" s="9">
        <v>704025</v>
      </c>
      <c r="P117" s="9">
        <v>200000</v>
      </c>
      <c r="Q117" s="66">
        <v>5616000</v>
      </c>
      <c r="R117" s="66"/>
      <c r="S117" s="3">
        <v>44118.635254629597</v>
      </c>
      <c r="T117" s="12">
        <f t="shared" si="4"/>
        <v>6520025</v>
      </c>
      <c r="U117" s="14">
        <v>8134625</v>
      </c>
      <c r="V117" s="5">
        <v>44111</v>
      </c>
      <c r="W117" s="15">
        <f t="shared" si="5"/>
        <v>1614600</v>
      </c>
      <c r="X117" s="6" t="s">
        <v>1</v>
      </c>
    </row>
    <row r="118" spans="2:27" ht="20.25" customHeight="1" x14ac:dyDescent="0.25">
      <c r="B118" s="71">
        <v>107</v>
      </c>
      <c r="C118" s="71"/>
      <c r="D118" s="67">
        <v>1184</v>
      </c>
      <c r="E118" s="67"/>
      <c r="F118" s="48">
        <v>2054010008</v>
      </c>
      <c r="G118" s="68" t="s">
        <v>233</v>
      </c>
      <c r="H118" s="68"/>
      <c r="I118" s="68"/>
      <c r="J118" s="68"/>
      <c r="K118" s="68"/>
      <c r="L118" s="69" t="s">
        <v>242</v>
      </c>
      <c r="M118" s="67"/>
      <c r="N118" s="70"/>
      <c r="O118" s="9">
        <v>0</v>
      </c>
      <c r="P118" s="9">
        <v>0</v>
      </c>
      <c r="Q118" s="66">
        <v>5616000</v>
      </c>
      <c r="R118" s="66"/>
      <c r="S118" s="3">
        <v>44118.635648148098</v>
      </c>
      <c r="T118" s="12">
        <f t="shared" si="4"/>
        <v>5616000</v>
      </c>
      <c r="U118" s="14">
        <v>7230600</v>
      </c>
      <c r="V118" s="5">
        <v>44112</v>
      </c>
      <c r="W118" s="15">
        <f t="shared" si="5"/>
        <v>1614600</v>
      </c>
      <c r="X118" s="6" t="s">
        <v>1</v>
      </c>
    </row>
    <row r="119" spans="2:27" ht="20.25" customHeight="1" x14ac:dyDescent="0.25">
      <c r="B119" s="57">
        <v>108</v>
      </c>
      <c r="C119" s="58"/>
      <c r="D119" s="67">
        <v>1190</v>
      </c>
      <c r="E119" s="67"/>
      <c r="F119" s="48">
        <v>2056010014</v>
      </c>
      <c r="G119" s="68" t="s">
        <v>234</v>
      </c>
      <c r="H119" s="68"/>
      <c r="I119" s="68"/>
      <c r="J119" s="68"/>
      <c r="K119" s="68"/>
      <c r="L119" s="69" t="s">
        <v>244</v>
      </c>
      <c r="M119" s="67"/>
      <c r="N119" s="70"/>
      <c r="O119" s="9">
        <v>704025</v>
      </c>
      <c r="P119" s="9">
        <v>200000</v>
      </c>
      <c r="Q119" s="66">
        <v>5616000</v>
      </c>
      <c r="R119" s="66"/>
      <c r="S119" s="3">
        <v>44118.638854166697</v>
      </c>
      <c r="T119" s="12">
        <f t="shared" si="4"/>
        <v>6520025</v>
      </c>
      <c r="U119" s="14">
        <v>8134625</v>
      </c>
      <c r="V119" s="5">
        <v>44112</v>
      </c>
      <c r="W119" s="15">
        <f t="shared" si="5"/>
        <v>1614600</v>
      </c>
      <c r="X119" s="6" t="s">
        <v>1</v>
      </c>
    </row>
    <row r="120" spans="2:27" ht="20.25" customHeight="1" x14ac:dyDescent="0.25">
      <c r="B120" s="71">
        <v>109</v>
      </c>
      <c r="C120" s="71"/>
      <c r="D120" s="59">
        <v>1192</v>
      </c>
      <c r="E120" s="60"/>
      <c r="F120" s="48">
        <v>2051040006</v>
      </c>
      <c r="G120" s="61" t="s">
        <v>235</v>
      </c>
      <c r="H120" s="62"/>
      <c r="I120" s="62"/>
      <c r="J120" s="62"/>
      <c r="K120" s="63"/>
      <c r="L120" s="64" t="s">
        <v>240</v>
      </c>
      <c r="M120" s="65"/>
      <c r="N120" s="65"/>
      <c r="O120" s="9">
        <v>704025</v>
      </c>
      <c r="P120" s="9">
        <v>200000</v>
      </c>
      <c r="Q120" s="66">
        <v>5616000</v>
      </c>
      <c r="R120" s="66"/>
      <c r="S120" s="3">
        <v>44118.639780092599</v>
      </c>
      <c r="T120" s="12">
        <f t="shared" si="4"/>
        <v>6520025</v>
      </c>
      <c r="U120" s="14">
        <v>8134625</v>
      </c>
      <c r="V120" s="5">
        <v>44113</v>
      </c>
      <c r="W120" s="15">
        <f t="shared" si="5"/>
        <v>1614600</v>
      </c>
      <c r="X120" s="6" t="s">
        <v>1</v>
      </c>
    </row>
    <row r="121" spans="2:27" ht="20.25" customHeight="1" x14ac:dyDescent="0.25">
      <c r="B121" s="57">
        <v>110</v>
      </c>
      <c r="C121" s="58"/>
      <c r="D121" s="123">
        <v>1196</v>
      </c>
      <c r="E121" s="124"/>
      <c r="F121" s="30">
        <v>2051060001</v>
      </c>
      <c r="G121" s="125" t="s">
        <v>236</v>
      </c>
      <c r="H121" s="126"/>
      <c r="I121" s="126"/>
      <c r="J121" s="126"/>
      <c r="K121" s="127"/>
      <c r="L121" s="128" t="s">
        <v>243</v>
      </c>
      <c r="M121" s="129"/>
      <c r="N121" s="129"/>
      <c r="O121" s="31">
        <v>704025</v>
      </c>
      <c r="P121" s="31">
        <v>0</v>
      </c>
      <c r="Q121" s="122">
        <v>5616000</v>
      </c>
      <c r="R121" s="122"/>
      <c r="S121" s="11">
        <v>44118.6403125</v>
      </c>
      <c r="T121" s="13">
        <f t="shared" si="4"/>
        <v>6320025</v>
      </c>
      <c r="U121" s="32">
        <v>7934625</v>
      </c>
      <c r="V121" s="33">
        <v>44113</v>
      </c>
      <c r="W121" s="34">
        <f t="shared" si="5"/>
        <v>1614600</v>
      </c>
      <c r="X121" s="6" t="s">
        <v>1</v>
      </c>
    </row>
    <row r="122" spans="2:27" s="41" customFormat="1" ht="20.25" customHeight="1" x14ac:dyDescent="0.25">
      <c r="B122" s="71">
        <v>111</v>
      </c>
      <c r="C122" s="71"/>
      <c r="D122" s="137">
        <v>44047</v>
      </c>
      <c r="E122" s="137"/>
      <c r="F122" s="52">
        <v>2051050039</v>
      </c>
      <c r="G122" s="112" t="s">
        <v>237</v>
      </c>
      <c r="H122" s="112"/>
      <c r="I122" s="112"/>
      <c r="J122" s="112"/>
      <c r="K122" s="113"/>
      <c r="L122" s="107" t="s">
        <v>238</v>
      </c>
      <c r="M122" s="138"/>
      <c r="N122" s="139"/>
      <c r="O122" s="35">
        <v>704025</v>
      </c>
      <c r="P122" s="35">
        <v>200000</v>
      </c>
      <c r="Q122" s="140">
        <v>5616000</v>
      </c>
      <c r="R122" s="141"/>
      <c r="S122" s="36">
        <v>44118.6403125</v>
      </c>
      <c r="T122" s="37">
        <f t="shared" ref="T122" si="6">SUM(O122:R122)</f>
        <v>6520025</v>
      </c>
      <c r="U122" s="38">
        <v>8134625</v>
      </c>
      <c r="V122" s="39">
        <v>44110</v>
      </c>
      <c r="W122" s="40">
        <f t="shared" ref="W122" si="7">+U122-T122</f>
        <v>1614600</v>
      </c>
      <c r="X122" s="47"/>
    </row>
    <row r="123" spans="2:27" ht="20.25" customHeight="1" x14ac:dyDescent="0.25">
      <c r="B123" s="132" t="s">
        <v>200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4"/>
      <c r="O123" s="10">
        <f>SUM(O12:O122)</f>
        <v>73922625</v>
      </c>
      <c r="P123" s="10">
        <f>SUM(P12:P122)</f>
        <v>20800000</v>
      </c>
      <c r="Q123" s="135">
        <v>73922625</v>
      </c>
      <c r="R123" s="136"/>
      <c r="S123" s="10" t="e">
        <f>+#REF!+#REF!+#REF!</f>
        <v>#REF!</v>
      </c>
      <c r="T123" s="10">
        <f>SUM(T12:T122)</f>
        <v>717330625</v>
      </c>
      <c r="U123" s="10">
        <f>SUM(U12:U122)</f>
        <v>910993600</v>
      </c>
      <c r="V123" s="4"/>
      <c r="W123" s="10">
        <f>SUM(W12:W122)</f>
        <v>193662975</v>
      </c>
      <c r="X123" s="1" t="s">
        <v>1</v>
      </c>
      <c r="Z123" s="19"/>
      <c r="AA123" s="19"/>
    </row>
    <row r="124" spans="2:27" ht="22.5" customHeight="1" x14ac:dyDescent="0.2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4"/>
      <c r="P124" s="44"/>
      <c r="Q124" s="44"/>
      <c r="R124" s="44"/>
      <c r="S124" s="44"/>
      <c r="T124" s="148" t="s">
        <v>250</v>
      </c>
      <c r="U124" s="148"/>
      <c r="V124" s="148"/>
      <c r="W124" s="45">
        <f>+W123</f>
        <v>193662975</v>
      </c>
      <c r="X124" s="46"/>
      <c r="AA124" s="19"/>
    </row>
    <row r="125" spans="2:27" ht="23.25" customHeight="1" x14ac:dyDescent="0.25">
      <c r="T125" s="19"/>
      <c r="U125" s="149" t="s">
        <v>249</v>
      </c>
      <c r="V125" s="55"/>
      <c r="W125" s="55"/>
      <c r="X125" s="55"/>
      <c r="Y125" s="19"/>
    </row>
    <row r="126" spans="2:27" ht="0.75" customHeight="1" x14ac:dyDescent="0.25">
      <c r="B126" s="56" t="s">
        <v>2</v>
      </c>
      <c r="C126" s="56"/>
      <c r="D126" s="56"/>
      <c r="E126" s="56"/>
      <c r="F126" s="56"/>
      <c r="G126" s="56"/>
      <c r="I126" s="56" t="s">
        <v>247</v>
      </c>
      <c r="J126" s="56"/>
      <c r="K126" s="56"/>
      <c r="L126" s="56"/>
      <c r="M126" s="56"/>
      <c r="N126" s="56"/>
      <c r="O126" s="56"/>
      <c r="Q126" s="24"/>
      <c r="R126" s="24"/>
      <c r="S126" s="24"/>
      <c r="T126" s="25"/>
      <c r="U126" s="26"/>
      <c r="V126" s="25"/>
      <c r="W126" s="25"/>
      <c r="X126" s="24"/>
    </row>
    <row r="127" spans="2:27" ht="15.75" customHeight="1" x14ac:dyDescent="0.25">
      <c r="B127" s="56"/>
      <c r="C127" s="56"/>
      <c r="D127" s="56"/>
      <c r="E127" s="56"/>
      <c r="F127" s="56"/>
      <c r="G127" s="56"/>
      <c r="I127" s="56"/>
      <c r="J127" s="56"/>
      <c r="K127" s="56"/>
      <c r="L127" s="56"/>
      <c r="M127" s="56"/>
      <c r="N127" s="56"/>
      <c r="O127" s="56"/>
      <c r="P127" s="130" t="s">
        <v>246</v>
      </c>
      <c r="Q127" s="130"/>
      <c r="R127" s="130"/>
      <c r="S127" s="130"/>
      <c r="T127" s="130"/>
      <c r="U127" s="131" t="s">
        <v>211</v>
      </c>
      <c r="V127" s="131"/>
      <c r="W127" s="131"/>
      <c r="X127" s="131"/>
    </row>
    <row r="128" spans="2:27" ht="0.75" customHeight="1" x14ac:dyDescent="0.25">
      <c r="Q128" s="21"/>
      <c r="R128" s="21"/>
      <c r="S128" s="21"/>
      <c r="T128" s="22"/>
      <c r="U128" s="23"/>
      <c r="V128" s="22"/>
      <c r="W128" s="22"/>
      <c r="X128" s="21"/>
    </row>
    <row r="129" spans="6:27" ht="67.5" customHeight="1" x14ac:dyDescent="0.25"/>
    <row r="130" spans="6:27" ht="16.5" customHeight="1" x14ac:dyDescent="0.25"/>
    <row r="131" spans="6:27" x14ac:dyDescent="0.25">
      <c r="P131" s="18"/>
      <c r="T131" s="18"/>
      <c r="W131" s="18"/>
      <c r="Y131" s="17"/>
      <c r="AA131" s="17"/>
    </row>
    <row r="132" spans="6:27" x14ac:dyDescent="0.25">
      <c r="F132" s="17"/>
      <c r="M132" s="142"/>
      <c r="N132" s="143"/>
      <c r="O132" s="143"/>
      <c r="P132" s="144"/>
      <c r="Q132" s="144"/>
      <c r="R132" s="144"/>
      <c r="T132" s="144"/>
      <c r="U132" s="144"/>
      <c r="V132" s="144"/>
      <c r="W132" s="144"/>
      <c r="X132" s="144"/>
    </row>
    <row r="133" spans="6:27" x14ac:dyDescent="0.25">
      <c r="F133" s="16"/>
      <c r="M133" s="145"/>
      <c r="N133" s="145"/>
      <c r="O133" s="145"/>
      <c r="Q133" s="146"/>
      <c r="R133" s="146"/>
      <c r="U133" s="147"/>
      <c r="V133" s="147"/>
      <c r="X133" s="7"/>
      <c r="Y133" s="19"/>
      <c r="Z133" s="19"/>
      <c r="AA133" s="19"/>
    </row>
    <row r="134" spans="6:27" x14ac:dyDescent="0.25">
      <c r="F134" s="17"/>
      <c r="M134" s="49"/>
      <c r="N134" s="49"/>
      <c r="O134" s="49"/>
      <c r="Q134" s="51"/>
      <c r="R134" s="51"/>
      <c r="U134" s="50"/>
      <c r="V134" s="50"/>
      <c r="X134" s="7"/>
      <c r="Y134" s="19"/>
      <c r="Z134" s="19"/>
      <c r="AA134" s="19"/>
    </row>
    <row r="135" spans="6:27" x14ac:dyDescent="0.25">
      <c r="F135" s="17"/>
      <c r="M135" s="49"/>
      <c r="N135" s="49"/>
      <c r="O135" s="49"/>
      <c r="P135" s="18"/>
      <c r="Q135" s="51"/>
      <c r="R135" s="51"/>
      <c r="T135" s="144"/>
      <c r="U135" s="144"/>
      <c r="V135" s="144"/>
      <c r="W135" s="144"/>
      <c r="X135" s="144"/>
      <c r="Y135" s="17"/>
      <c r="Z135" s="19"/>
      <c r="AA135" s="19"/>
    </row>
    <row r="136" spans="6:27" x14ac:dyDescent="0.25">
      <c r="F136" s="16"/>
      <c r="M136" s="145"/>
      <c r="N136" s="145"/>
      <c r="O136" s="145"/>
      <c r="P136" s="18"/>
      <c r="Q136" s="147"/>
      <c r="R136" s="147"/>
      <c r="T136" s="20"/>
      <c r="U136" s="144"/>
      <c r="V136" s="144"/>
      <c r="X136" s="7"/>
      <c r="Y136" s="19"/>
      <c r="Z136" s="19"/>
      <c r="AA136" s="19"/>
    </row>
    <row r="137" spans="6:27" x14ac:dyDescent="0.25">
      <c r="M137" s="145"/>
      <c r="N137" s="145"/>
      <c r="O137" s="145"/>
      <c r="Q137" s="147"/>
      <c r="R137" s="147"/>
      <c r="T137" s="20"/>
      <c r="U137" s="144"/>
      <c r="V137" s="144"/>
      <c r="X137" s="7"/>
      <c r="Y137" s="19"/>
      <c r="Z137" s="19"/>
      <c r="AA137" s="19"/>
    </row>
    <row r="138" spans="6:27" x14ac:dyDescent="0.25">
      <c r="J138" s="17"/>
      <c r="L138" s="17"/>
      <c r="P138" s="18"/>
    </row>
    <row r="139" spans="6:27" x14ac:dyDescent="0.25">
      <c r="J139" s="17"/>
      <c r="L139" s="150"/>
      <c r="M139" s="150"/>
      <c r="N139" s="151"/>
      <c r="O139" s="151"/>
    </row>
    <row r="140" spans="6:27" x14ac:dyDescent="0.25">
      <c r="F140" s="17"/>
    </row>
  </sheetData>
  <autoFilter ref="A11:AD128">
    <filterColumn colId="1" showButton="0"/>
    <filterColumn colId="3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6" showButton="0"/>
  </autoFilter>
  <mergeCells count="598">
    <mergeCell ref="L139:M139"/>
    <mergeCell ref="N139:O139"/>
    <mergeCell ref="T135:V135"/>
    <mergeCell ref="W135:X135"/>
    <mergeCell ref="M136:O136"/>
    <mergeCell ref="Q136:R136"/>
    <mergeCell ref="U136:V136"/>
    <mergeCell ref="M137:O137"/>
    <mergeCell ref="Q137:R137"/>
    <mergeCell ref="U137:V137"/>
    <mergeCell ref="M132:O132"/>
    <mergeCell ref="P132:R132"/>
    <mergeCell ref="T132:V132"/>
    <mergeCell ref="W132:X132"/>
    <mergeCell ref="M133:O133"/>
    <mergeCell ref="Q133:R133"/>
    <mergeCell ref="U133:V133"/>
    <mergeCell ref="T124:V124"/>
    <mergeCell ref="U125:X125"/>
    <mergeCell ref="B126:G127"/>
    <mergeCell ref="I126:O127"/>
    <mergeCell ref="P127:T127"/>
    <mergeCell ref="U127:X127"/>
    <mergeCell ref="B123:N123"/>
    <mergeCell ref="Q123:R123"/>
    <mergeCell ref="B122:C122"/>
    <mergeCell ref="D122:E122"/>
    <mergeCell ref="G122:K122"/>
    <mergeCell ref="L122:N122"/>
    <mergeCell ref="Q122:R122"/>
    <mergeCell ref="B120:C120"/>
    <mergeCell ref="D120:E120"/>
    <mergeCell ref="G120:K120"/>
    <mergeCell ref="L120:N120"/>
    <mergeCell ref="Q120:R120"/>
    <mergeCell ref="B121:C121"/>
    <mergeCell ref="D121:E121"/>
    <mergeCell ref="G121:K121"/>
    <mergeCell ref="L121:N121"/>
    <mergeCell ref="Q121:R121"/>
    <mergeCell ref="B118:C118"/>
    <mergeCell ref="D118:E118"/>
    <mergeCell ref="G118:K118"/>
    <mergeCell ref="L118:N118"/>
    <mergeCell ref="Q118:R118"/>
    <mergeCell ref="B119:C119"/>
    <mergeCell ref="D119:E119"/>
    <mergeCell ref="G119:K119"/>
    <mergeCell ref="L119:N119"/>
    <mergeCell ref="Q119:R119"/>
    <mergeCell ref="B116:C116"/>
    <mergeCell ref="D116:E116"/>
    <mergeCell ref="G116:K116"/>
    <mergeCell ref="L116:N116"/>
    <mergeCell ref="Q116:R116"/>
    <mergeCell ref="B117:C117"/>
    <mergeCell ref="D117:E117"/>
    <mergeCell ref="G117:K117"/>
    <mergeCell ref="L117:N117"/>
    <mergeCell ref="Q117:R117"/>
    <mergeCell ref="B114:C114"/>
    <mergeCell ref="D114:E114"/>
    <mergeCell ref="G114:K114"/>
    <mergeCell ref="L114:N114"/>
    <mergeCell ref="Q114:R114"/>
    <mergeCell ref="B115:C115"/>
    <mergeCell ref="D115:E115"/>
    <mergeCell ref="G115:K115"/>
    <mergeCell ref="L115:N115"/>
    <mergeCell ref="Q115:R115"/>
    <mergeCell ref="B112:C112"/>
    <mergeCell ref="D112:E112"/>
    <mergeCell ref="G112:K112"/>
    <mergeCell ref="L112:N112"/>
    <mergeCell ref="Q112:R112"/>
    <mergeCell ref="B113:C113"/>
    <mergeCell ref="D113:E113"/>
    <mergeCell ref="G113:K113"/>
    <mergeCell ref="L113:N113"/>
    <mergeCell ref="Q113:R113"/>
    <mergeCell ref="B110:C110"/>
    <mergeCell ref="D110:E110"/>
    <mergeCell ref="G110:K110"/>
    <mergeCell ref="L110:N110"/>
    <mergeCell ref="Q110:R110"/>
    <mergeCell ref="B111:C111"/>
    <mergeCell ref="D111:E111"/>
    <mergeCell ref="G111:K111"/>
    <mergeCell ref="L111:N111"/>
    <mergeCell ref="Q111:R111"/>
    <mergeCell ref="B109:C109"/>
    <mergeCell ref="D109:E109"/>
    <mergeCell ref="G109:K109"/>
    <mergeCell ref="L109:N109"/>
    <mergeCell ref="Q109:R109"/>
    <mergeCell ref="B107:C107"/>
    <mergeCell ref="D107:E107"/>
    <mergeCell ref="G107:K107"/>
    <mergeCell ref="L107:N107"/>
    <mergeCell ref="Q107:R107"/>
    <mergeCell ref="B108:C108"/>
    <mergeCell ref="D108:E108"/>
    <mergeCell ref="G108:K108"/>
    <mergeCell ref="L108:N108"/>
    <mergeCell ref="Q108:R108"/>
    <mergeCell ref="B105:C105"/>
    <mergeCell ref="D105:E105"/>
    <mergeCell ref="G105:K105"/>
    <mergeCell ref="L105:N105"/>
    <mergeCell ref="Q105:R105"/>
    <mergeCell ref="B106:C106"/>
    <mergeCell ref="D106:E106"/>
    <mergeCell ref="G106:K106"/>
    <mergeCell ref="L106:N106"/>
    <mergeCell ref="Q106:R106"/>
    <mergeCell ref="B103:C103"/>
    <mergeCell ref="D103:E103"/>
    <mergeCell ref="G103:K103"/>
    <mergeCell ref="L103:N103"/>
    <mergeCell ref="Q103:R103"/>
    <mergeCell ref="B104:C104"/>
    <mergeCell ref="D104:E104"/>
    <mergeCell ref="G104:K104"/>
    <mergeCell ref="L104:N104"/>
    <mergeCell ref="Q104:R104"/>
    <mergeCell ref="B101:C101"/>
    <mergeCell ref="D101:E101"/>
    <mergeCell ref="G101:K101"/>
    <mergeCell ref="L101:N101"/>
    <mergeCell ref="Q101:R101"/>
    <mergeCell ref="B102:C102"/>
    <mergeCell ref="D102:E102"/>
    <mergeCell ref="G102:K102"/>
    <mergeCell ref="L102:N102"/>
    <mergeCell ref="Q102:R102"/>
    <mergeCell ref="B99:C99"/>
    <mergeCell ref="D99:E99"/>
    <mergeCell ref="G99:K99"/>
    <mergeCell ref="L99:N99"/>
    <mergeCell ref="Q99:R99"/>
    <mergeCell ref="B100:C100"/>
    <mergeCell ref="D100:E100"/>
    <mergeCell ref="G100:K100"/>
    <mergeCell ref="L100:N100"/>
    <mergeCell ref="Q100:R100"/>
    <mergeCell ref="B97:C97"/>
    <mergeCell ref="D97:E97"/>
    <mergeCell ref="G97:K97"/>
    <mergeCell ref="L97:N97"/>
    <mergeCell ref="Q97:R97"/>
    <mergeCell ref="B98:C98"/>
    <mergeCell ref="D98:E98"/>
    <mergeCell ref="G98:K98"/>
    <mergeCell ref="L98:N98"/>
    <mergeCell ref="Q98:R98"/>
    <mergeCell ref="B95:C95"/>
    <mergeCell ref="D95:E95"/>
    <mergeCell ref="G95:K95"/>
    <mergeCell ref="L95:N95"/>
    <mergeCell ref="Q95:R95"/>
    <mergeCell ref="B96:C96"/>
    <mergeCell ref="D96:E96"/>
    <mergeCell ref="G96:K96"/>
    <mergeCell ref="L96:N96"/>
    <mergeCell ref="Q96:R96"/>
    <mergeCell ref="B93:C93"/>
    <mergeCell ref="D93:E93"/>
    <mergeCell ref="G93:K93"/>
    <mergeCell ref="L93:N93"/>
    <mergeCell ref="Q93:R93"/>
    <mergeCell ref="B94:C94"/>
    <mergeCell ref="D94:E94"/>
    <mergeCell ref="G94:K94"/>
    <mergeCell ref="L94:N94"/>
    <mergeCell ref="Q94:R94"/>
    <mergeCell ref="B91:C91"/>
    <mergeCell ref="D91:E91"/>
    <mergeCell ref="G91:K91"/>
    <mergeCell ref="L91:N91"/>
    <mergeCell ref="Q91:R91"/>
    <mergeCell ref="B92:C92"/>
    <mergeCell ref="D92:E92"/>
    <mergeCell ref="G92:K92"/>
    <mergeCell ref="L92:N92"/>
    <mergeCell ref="Q92:R92"/>
    <mergeCell ref="B89:C89"/>
    <mergeCell ref="D89:E89"/>
    <mergeCell ref="G89:K89"/>
    <mergeCell ref="L89:N89"/>
    <mergeCell ref="Q89:R89"/>
    <mergeCell ref="B90:C90"/>
    <mergeCell ref="D90:E90"/>
    <mergeCell ref="G90:K90"/>
    <mergeCell ref="L90:N90"/>
    <mergeCell ref="Q90:R90"/>
    <mergeCell ref="B87:C87"/>
    <mergeCell ref="D87:E87"/>
    <mergeCell ref="G87:K87"/>
    <mergeCell ref="L87:N87"/>
    <mergeCell ref="Q87:R87"/>
    <mergeCell ref="B88:C88"/>
    <mergeCell ref="D88:E88"/>
    <mergeCell ref="G88:K88"/>
    <mergeCell ref="L88:N88"/>
    <mergeCell ref="Q88:R88"/>
    <mergeCell ref="B85:C85"/>
    <mergeCell ref="D85:E85"/>
    <mergeCell ref="G85:K85"/>
    <mergeCell ref="L85:N85"/>
    <mergeCell ref="Q85:R85"/>
    <mergeCell ref="B86:C86"/>
    <mergeCell ref="D86:E86"/>
    <mergeCell ref="G86:K86"/>
    <mergeCell ref="L86:N86"/>
    <mergeCell ref="Q86:R86"/>
    <mergeCell ref="B83:C83"/>
    <mergeCell ref="D83:E83"/>
    <mergeCell ref="G83:K83"/>
    <mergeCell ref="L83:N83"/>
    <mergeCell ref="Q83:R83"/>
    <mergeCell ref="B84:C84"/>
    <mergeCell ref="D84:E84"/>
    <mergeCell ref="G84:K84"/>
    <mergeCell ref="L84:N84"/>
    <mergeCell ref="Q84:R84"/>
    <mergeCell ref="B81:C81"/>
    <mergeCell ref="D81:E81"/>
    <mergeCell ref="G81:K81"/>
    <mergeCell ref="L81:N81"/>
    <mergeCell ref="Q81:R81"/>
    <mergeCell ref="B82:C82"/>
    <mergeCell ref="D82:E82"/>
    <mergeCell ref="G82:K82"/>
    <mergeCell ref="L82:N82"/>
    <mergeCell ref="Q82:R82"/>
    <mergeCell ref="B79:C79"/>
    <mergeCell ref="D79:E79"/>
    <mergeCell ref="G79:K79"/>
    <mergeCell ref="L79:N79"/>
    <mergeCell ref="Q79:R79"/>
    <mergeCell ref="B80:C80"/>
    <mergeCell ref="D80:E80"/>
    <mergeCell ref="G80:K80"/>
    <mergeCell ref="L80:N80"/>
    <mergeCell ref="Q80:R80"/>
    <mergeCell ref="B77:C77"/>
    <mergeCell ref="D77:E77"/>
    <mergeCell ref="G77:K77"/>
    <mergeCell ref="L77:N77"/>
    <mergeCell ref="Q77:R77"/>
    <mergeCell ref="B78:C78"/>
    <mergeCell ref="D78:E78"/>
    <mergeCell ref="G78:K78"/>
    <mergeCell ref="L78:N78"/>
    <mergeCell ref="Q78:R78"/>
    <mergeCell ref="B75:C75"/>
    <mergeCell ref="D75:E75"/>
    <mergeCell ref="G75:K75"/>
    <mergeCell ref="L75:N75"/>
    <mergeCell ref="Q75:R75"/>
    <mergeCell ref="B76:C76"/>
    <mergeCell ref="D76:E76"/>
    <mergeCell ref="G76:K76"/>
    <mergeCell ref="L76:N76"/>
    <mergeCell ref="Q76:R76"/>
    <mergeCell ref="B73:C73"/>
    <mergeCell ref="D73:E73"/>
    <mergeCell ref="G73:K73"/>
    <mergeCell ref="L73:N73"/>
    <mergeCell ref="Q73:R73"/>
    <mergeCell ref="B74:C74"/>
    <mergeCell ref="D74:E74"/>
    <mergeCell ref="G74:K74"/>
    <mergeCell ref="L74:N74"/>
    <mergeCell ref="Q74:R74"/>
    <mergeCell ref="B71:C71"/>
    <mergeCell ref="D71:E71"/>
    <mergeCell ref="G71:K71"/>
    <mergeCell ref="L71:N71"/>
    <mergeCell ref="Q71:R71"/>
    <mergeCell ref="B72:C72"/>
    <mergeCell ref="D72:E72"/>
    <mergeCell ref="G72:K72"/>
    <mergeCell ref="L72:N72"/>
    <mergeCell ref="Q72:R72"/>
    <mergeCell ref="B69:C69"/>
    <mergeCell ref="D69:E69"/>
    <mergeCell ref="G69:K69"/>
    <mergeCell ref="L69:N69"/>
    <mergeCell ref="Q69:R69"/>
    <mergeCell ref="B70:C70"/>
    <mergeCell ref="D70:E70"/>
    <mergeCell ref="G70:K70"/>
    <mergeCell ref="L70:N70"/>
    <mergeCell ref="Q70:R70"/>
    <mergeCell ref="B67:C67"/>
    <mergeCell ref="D67:E67"/>
    <mergeCell ref="G67:K67"/>
    <mergeCell ref="L67:N67"/>
    <mergeCell ref="Q67:R67"/>
    <mergeCell ref="B68:C68"/>
    <mergeCell ref="D68:E68"/>
    <mergeCell ref="G68:K68"/>
    <mergeCell ref="L68:N68"/>
    <mergeCell ref="Q68:R68"/>
    <mergeCell ref="B65:C65"/>
    <mergeCell ref="D65:E65"/>
    <mergeCell ref="G65:K65"/>
    <mergeCell ref="L65:N65"/>
    <mergeCell ref="Q65:R65"/>
    <mergeCell ref="B66:C66"/>
    <mergeCell ref="D66:E66"/>
    <mergeCell ref="G66:K66"/>
    <mergeCell ref="L66:N66"/>
    <mergeCell ref="Q66:R66"/>
    <mergeCell ref="B63:C63"/>
    <mergeCell ref="D63:E63"/>
    <mergeCell ref="G63:K63"/>
    <mergeCell ref="L63:N63"/>
    <mergeCell ref="Q63:R63"/>
    <mergeCell ref="B64:C64"/>
    <mergeCell ref="D64:E64"/>
    <mergeCell ref="G64:K64"/>
    <mergeCell ref="L64:N64"/>
    <mergeCell ref="Q64:R64"/>
    <mergeCell ref="B61:C61"/>
    <mergeCell ref="D61:E61"/>
    <mergeCell ref="G61:K61"/>
    <mergeCell ref="L61:N61"/>
    <mergeCell ref="Q61:R61"/>
    <mergeCell ref="B62:C62"/>
    <mergeCell ref="D62:E62"/>
    <mergeCell ref="G62:K62"/>
    <mergeCell ref="L62:N62"/>
    <mergeCell ref="Q62:R62"/>
    <mergeCell ref="B59:C59"/>
    <mergeCell ref="D59:E59"/>
    <mergeCell ref="G59:K59"/>
    <mergeCell ref="L59:N59"/>
    <mergeCell ref="Q59:R59"/>
    <mergeCell ref="B60:C60"/>
    <mergeCell ref="D60:E60"/>
    <mergeCell ref="G60:K60"/>
    <mergeCell ref="L60:N60"/>
    <mergeCell ref="Q60:R60"/>
    <mergeCell ref="B57:C57"/>
    <mergeCell ref="D57:E57"/>
    <mergeCell ref="G57:K57"/>
    <mergeCell ref="L57:N57"/>
    <mergeCell ref="Q57:R57"/>
    <mergeCell ref="B58:C58"/>
    <mergeCell ref="D58:E58"/>
    <mergeCell ref="G58:K58"/>
    <mergeCell ref="L58:N58"/>
    <mergeCell ref="Q58:R58"/>
    <mergeCell ref="B55:C55"/>
    <mergeCell ref="D55:E55"/>
    <mergeCell ref="G55:K55"/>
    <mergeCell ref="L55:N55"/>
    <mergeCell ref="Q55:R55"/>
    <mergeCell ref="B56:C56"/>
    <mergeCell ref="D56:E56"/>
    <mergeCell ref="G56:K56"/>
    <mergeCell ref="L56:N56"/>
    <mergeCell ref="Q56:R56"/>
    <mergeCell ref="B53:C53"/>
    <mergeCell ref="D53:E53"/>
    <mergeCell ref="G53:K53"/>
    <mergeCell ref="L53:N53"/>
    <mergeCell ref="Q53:R53"/>
    <mergeCell ref="B54:C54"/>
    <mergeCell ref="D54:E54"/>
    <mergeCell ref="G54:K54"/>
    <mergeCell ref="L54:N54"/>
    <mergeCell ref="Q54:R54"/>
    <mergeCell ref="B51:C51"/>
    <mergeCell ref="D51:E51"/>
    <mergeCell ref="G51:K51"/>
    <mergeCell ref="L51:N51"/>
    <mergeCell ref="Q51:R51"/>
    <mergeCell ref="B52:C52"/>
    <mergeCell ref="D52:E52"/>
    <mergeCell ref="G52:K52"/>
    <mergeCell ref="L52:N52"/>
    <mergeCell ref="Q52:R52"/>
    <mergeCell ref="B49:C49"/>
    <mergeCell ref="D49:E49"/>
    <mergeCell ref="G49:K49"/>
    <mergeCell ref="L49:N49"/>
    <mergeCell ref="Q49:R49"/>
    <mergeCell ref="B50:C50"/>
    <mergeCell ref="D50:E50"/>
    <mergeCell ref="G50:K50"/>
    <mergeCell ref="L50:N50"/>
    <mergeCell ref="Q50:R50"/>
    <mergeCell ref="B47:C47"/>
    <mergeCell ref="D47:E47"/>
    <mergeCell ref="G47:K47"/>
    <mergeCell ref="L47:N47"/>
    <mergeCell ref="Q47:R47"/>
    <mergeCell ref="B48:C48"/>
    <mergeCell ref="D48:E48"/>
    <mergeCell ref="G48:K48"/>
    <mergeCell ref="L48:N48"/>
    <mergeCell ref="Q48:R48"/>
    <mergeCell ref="B45:C45"/>
    <mergeCell ref="D45:E45"/>
    <mergeCell ref="G45:K45"/>
    <mergeCell ref="L45:N45"/>
    <mergeCell ref="Q45:R45"/>
    <mergeCell ref="B46:C46"/>
    <mergeCell ref="D46:E46"/>
    <mergeCell ref="G46:K46"/>
    <mergeCell ref="L46:N46"/>
    <mergeCell ref="Q46:R46"/>
    <mergeCell ref="B43:C43"/>
    <mergeCell ref="D43:E43"/>
    <mergeCell ref="G43:K43"/>
    <mergeCell ref="L43:N43"/>
    <mergeCell ref="Q43:R43"/>
    <mergeCell ref="B44:C44"/>
    <mergeCell ref="D44:E44"/>
    <mergeCell ref="G44:K44"/>
    <mergeCell ref="L44:N44"/>
    <mergeCell ref="Q44:R44"/>
    <mergeCell ref="B41:C41"/>
    <mergeCell ref="D41:E41"/>
    <mergeCell ref="G41:K41"/>
    <mergeCell ref="L41:N41"/>
    <mergeCell ref="Q41:R41"/>
    <mergeCell ref="B42:C42"/>
    <mergeCell ref="D42:E42"/>
    <mergeCell ref="G42:K42"/>
    <mergeCell ref="L42:N42"/>
    <mergeCell ref="Q42:R42"/>
    <mergeCell ref="B39:C39"/>
    <mergeCell ref="D39:E39"/>
    <mergeCell ref="G39:K39"/>
    <mergeCell ref="L39:N39"/>
    <mergeCell ref="Q39:R39"/>
    <mergeCell ref="B40:C40"/>
    <mergeCell ref="D40:E40"/>
    <mergeCell ref="G40:K40"/>
    <mergeCell ref="L40:N40"/>
    <mergeCell ref="Q40:R40"/>
    <mergeCell ref="B37:C37"/>
    <mergeCell ref="D37:E37"/>
    <mergeCell ref="G37:K37"/>
    <mergeCell ref="L37:N37"/>
    <mergeCell ref="Q37:R37"/>
    <mergeCell ref="B38:C38"/>
    <mergeCell ref="D38:E38"/>
    <mergeCell ref="G38:K38"/>
    <mergeCell ref="L38:N38"/>
    <mergeCell ref="Q38:R38"/>
    <mergeCell ref="B35:C35"/>
    <mergeCell ref="D35:E35"/>
    <mergeCell ref="G35:K35"/>
    <mergeCell ref="L35:N35"/>
    <mergeCell ref="Q35:R35"/>
    <mergeCell ref="B36:C36"/>
    <mergeCell ref="D36:E36"/>
    <mergeCell ref="G36:K36"/>
    <mergeCell ref="L36:N36"/>
    <mergeCell ref="Q36:R36"/>
    <mergeCell ref="B33:C33"/>
    <mergeCell ref="D33:E33"/>
    <mergeCell ref="G33:K33"/>
    <mergeCell ref="L33:N33"/>
    <mergeCell ref="Q33:R33"/>
    <mergeCell ref="B34:C34"/>
    <mergeCell ref="D34:E34"/>
    <mergeCell ref="G34:K34"/>
    <mergeCell ref="L34:N34"/>
    <mergeCell ref="Q34:R34"/>
    <mergeCell ref="B31:C31"/>
    <mergeCell ref="D31:E31"/>
    <mergeCell ref="G31:K31"/>
    <mergeCell ref="L31:N31"/>
    <mergeCell ref="Q31:R31"/>
    <mergeCell ref="B32:C32"/>
    <mergeCell ref="D32:E32"/>
    <mergeCell ref="G32:K32"/>
    <mergeCell ref="L32:N32"/>
    <mergeCell ref="Q32:R32"/>
    <mergeCell ref="B29:C29"/>
    <mergeCell ref="D29:E29"/>
    <mergeCell ref="G29:K29"/>
    <mergeCell ref="L29:N29"/>
    <mergeCell ref="Q29:R29"/>
    <mergeCell ref="B30:C30"/>
    <mergeCell ref="D30:E30"/>
    <mergeCell ref="G30:K30"/>
    <mergeCell ref="L30:N30"/>
    <mergeCell ref="Q30:R30"/>
    <mergeCell ref="B27:C27"/>
    <mergeCell ref="D27:E27"/>
    <mergeCell ref="G27:K27"/>
    <mergeCell ref="L27:N27"/>
    <mergeCell ref="Q27:R27"/>
    <mergeCell ref="B28:C28"/>
    <mergeCell ref="D28:E28"/>
    <mergeCell ref="G28:K28"/>
    <mergeCell ref="L28:N28"/>
    <mergeCell ref="Q28:R28"/>
    <mergeCell ref="B25:C25"/>
    <mergeCell ref="D25:E25"/>
    <mergeCell ref="G25:K25"/>
    <mergeCell ref="L25:N25"/>
    <mergeCell ref="Q25:R25"/>
    <mergeCell ref="B26:C26"/>
    <mergeCell ref="D26:E26"/>
    <mergeCell ref="G26:K26"/>
    <mergeCell ref="L26:N26"/>
    <mergeCell ref="Q26:R26"/>
    <mergeCell ref="B23:C23"/>
    <mergeCell ref="D23:E23"/>
    <mergeCell ref="G23:K23"/>
    <mergeCell ref="L23:N23"/>
    <mergeCell ref="Q23:R23"/>
    <mergeCell ref="B24:C24"/>
    <mergeCell ref="D24:E24"/>
    <mergeCell ref="G24:K24"/>
    <mergeCell ref="L24:N24"/>
    <mergeCell ref="Q24:R24"/>
    <mergeCell ref="B21:C21"/>
    <mergeCell ref="D21:E21"/>
    <mergeCell ref="G21:K21"/>
    <mergeCell ref="L21:N21"/>
    <mergeCell ref="Q21:R21"/>
    <mergeCell ref="B22:C22"/>
    <mergeCell ref="D22:E22"/>
    <mergeCell ref="G22:K22"/>
    <mergeCell ref="L22:N22"/>
    <mergeCell ref="Q22:R22"/>
    <mergeCell ref="B19:C19"/>
    <mergeCell ref="D19:E19"/>
    <mergeCell ref="G19:K19"/>
    <mergeCell ref="L19:N19"/>
    <mergeCell ref="Q19:R19"/>
    <mergeCell ref="B20:C20"/>
    <mergeCell ref="D20:E20"/>
    <mergeCell ref="G20:K20"/>
    <mergeCell ref="L20:N20"/>
    <mergeCell ref="Q20:R20"/>
    <mergeCell ref="B17:C17"/>
    <mergeCell ref="D17:E17"/>
    <mergeCell ref="G17:K17"/>
    <mergeCell ref="L17:N17"/>
    <mergeCell ref="Q17:R17"/>
    <mergeCell ref="B18:C18"/>
    <mergeCell ref="D18:E18"/>
    <mergeCell ref="G18:K18"/>
    <mergeCell ref="L18:N18"/>
    <mergeCell ref="Q18:R18"/>
    <mergeCell ref="B15:C15"/>
    <mergeCell ref="D15:E15"/>
    <mergeCell ref="G15:K15"/>
    <mergeCell ref="L15:N15"/>
    <mergeCell ref="Q15:R15"/>
    <mergeCell ref="B16:C16"/>
    <mergeCell ref="D16:E16"/>
    <mergeCell ref="G16:K16"/>
    <mergeCell ref="L16:N16"/>
    <mergeCell ref="Q16:R16"/>
    <mergeCell ref="B13:C13"/>
    <mergeCell ref="D13:E13"/>
    <mergeCell ref="G13:K13"/>
    <mergeCell ref="L13:N13"/>
    <mergeCell ref="Q13:R13"/>
    <mergeCell ref="B14:C14"/>
    <mergeCell ref="D14:E14"/>
    <mergeCell ref="G14:K14"/>
    <mergeCell ref="L14:N14"/>
    <mergeCell ref="Q14:R14"/>
    <mergeCell ref="B12:C12"/>
    <mergeCell ref="D12:E12"/>
    <mergeCell ref="G12:K12"/>
    <mergeCell ref="L12:N12"/>
    <mergeCell ref="Q12:R12"/>
    <mergeCell ref="T10:T11"/>
    <mergeCell ref="U10:U11"/>
    <mergeCell ref="V10:V11"/>
    <mergeCell ref="W10:W11"/>
    <mergeCell ref="X10:X11"/>
    <mergeCell ref="Q11:R11"/>
    <mergeCell ref="B10:C11"/>
    <mergeCell ref="D10:E11"/>
    <mergeCell ref="F10:F11"/>
    <mergeCell ref="G10:K11"/>
    <mergeCell ref="L10:N11"/>
    <mergeCell ref="O10:R10"/>
    <mergeCell ref="C1:J4"/>
    <mergeCell ref="L1:X2"/>
    <mergeCell ref="C5:K5"/>
    <mergeCell ref="L5:X6"/>
    <mergeCell ref="C7:X7"/>
    <mergeCell ref="C8:X8"/>
  </mergeCells>
  <pageMargins left="0.45" right="0.2" top="0.41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14-10 (2)</vt:lpstr>
      <vt:lpstr>'14-10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HanhTCKT</dc:creator>
  <cp:lastModifiedBy>HanhTCKT</cp:lastModifiedBy>
  <cp:lastPrinted>2020-11-17T02:12:19Z</cp:lastPrinted>
  <dcterms:created xsi:type="dcterms:W3CDTF">2020-10-27T09:18:00Z</dcterms:created>
  <dcterms:modified xsi:type="dcterms:W3CDTF">2020-11-17T07:18:06Z</dcterms:modified>
</cp:coreProperties>
</file>