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9020" windowHeight="7875"/>
  </bookViews>
  <sheets>
    <sheet name="cquy" sheetId="1" r:id="rId1"/>
  </sheets>
  <definedNames>
    <definedName name="_xlnm._FilterDatabase" localSheetId="0" hidden="1">cquy!$B$9:$X$795</definedName>
  </definedNames>
  <calcPr calcId="144525"/>
</workbook>
</file>

<file path=xl/calcChain.xml><?xml version="1.0" encoding="utf-8"?>
<calcChain xmlns="http://schemas.openxmlformats.org/spreadsheetml/2006/main">
  <c r="S795" i="1" l="1"/>
  <c r="S80" i="1" l="1"/>
  <c r="S383" i="1"/>
  <c r="S792" i="1" l="1"/>
  <c r="S782" i="1"/>
  <c r="S776" i="1"/>
  <c r="S772" i="1"/>
  <c r="S763" i="1"/>
  <c r="S761" i="1"/>
  <c r="S758" i="1"/>
  <c r="S756" i="1"/>
  <c r="S752" i="1"/>
  <c r="S747" i="1"/>
  <c r="S736" i="1"/>
  <c r="S727" i="1"/>
  <c r="S724" i="1"/>
  <c r="S718" i="1"/>
  <c r="S715" i="1"/>
  <c r="S711" i="1"/>
  <c r="S706" i="1"/>
  <c r="S698" i="1"/>
  <c r="S696" i="1"/>
  <c r="S692" i="1"/>
  <c r="S689" i="1"/>
  <c r="S683" i="1"/>
  <c r="S676" i="1"/>
  <c r="S669" i="1"/>
  <c r="S666" i="1"/>
  <c r="S663" i="1"/>
  <c r="S661" i="1"/>
  <c r="S655" i="1"/>
  <c r="S652" i="1"/>
  <c r="S648" i="1"/>
  <c r="S644" i="1"/>
  <c r="S642" i="1"/>
  <c r="S639" i="1"/>
  <c r="S637" i="1"/>
  <c r="S631" i="1"/>
  <c r="S618" i="1"/>
  <c r="S608" i="1"/>
  <c r="S601" i="1"/>
  <c r="S594" i="1"/>
  <c r="S591" i="1"/>
  <c r="S588" i="1"/>
  <c r="S580" i="1"/>
  <c r="S573" i="1"/>
  <c r="S568" i="1"/>
  <c r="S564" i="1"/>
  <c r="S560" i="1"/>
  <c r="S556" i="1"/>
  <c r="S554" i="1"/>
  <c r="S549" i="1"/>
  <c r="S544" i="1"/>
  <c r="S541" i="1"/>
  <c r="S539" i="1"/>
  <c r="S534" i="1"/>
  <c r="S531" i="1"/>
  <c r="S524" i="1"/>
  <c r="S520" i="1"/>
  <c r="S510" i="1"/>
  <c r="S507" i="1"/>
  <c r="S504" i="1"/>
  <c r="S499" i="1"/>
  <c r="S492" i="1"/>
  <c r="S487" i="1"/>
  <c r="S481" i="1"/>
  <c r="S473" i="1"/>
  <c r="S469" i="1"/>
  <c r="S466" i="1"/>
  <c r="S460" i="1"/>
  <c r="S453" i="1"/>
  <c r="S451" i="1"/>
  <c r="S445" i="1"/>
  <c r="S442" i="1"/>
  <c r="S439" i="1"/>
  <c r="S436" i="1"/>
  <c r="S431" i="1"/>
  <c r="S427" i="1"/>
  <c r="S423" i="1"/>
  <c r="S414" i="1"/>
  <c r="S409" i="1"/>
  <c r="S402" i="1"/>
  <c r="S392" i="1"/>
  <c r="S385" i="1"/>
  <c r="S381" i="1"/>
  <c r="S379" i="1"/>
  <c r="S376" i="1"/>
  <c r="S374" i="1"/>
  <c r="S371" i="1"/>
  <c r="S367" i="1"/>
  <c r="S356" i="1"/>
  <c r="S349" i="1"/>
  <c r="S342" i="1"/>
  <c r="S334" i="1"/>
  <c r="S328" i="1"/>
  <c r="S325" i="1"/>
  <c r="S321" i="1"/>
  <c r="S316" i="1"/>
  <c r="S312" i="1"/>
  <c r="S308" i="1"/>
  <c r="S301" i="1"/>
  <c r="S294" i="1"/>
  <c r="S291" i="1"/>
  <c r="S286" i="1"/>
  <c r="S275" i="1"/>
  <c r="S273" i="1"/>
  <c r="S269" i="1"/>
  <c r="S263" i="1"/>
  <c r="S261" i="1"/>
  <c r="S254" i="1"/>
  <c r="S248" i="1"/>
  <c r="S243" i="1"/>
  <c r="S240" i="1"/>
  <c r="S236" i="1"/>
  <c r="S234" i="1"/>
  <c r="S231" i="1"/>
  <c r="S226" i="1"/>
  <c r="S221" i="1"/>
  <c r="S218" i="1"/>
  <c r="S214" i="1"/>
  <c r="S211" i="1"/>
  <c r="S206" i="1"/>
  <c r="S204" i="1"/>
  <c r="S199" i="1"/>
  <c r="S192" i="1"/>
  <c r="S188" i="1"/>
  <c r="S184" i="1"/>
  <c r="S179" i="1"/>
  <c r="S174" i="1"/>
  <c r="S169" i="1"/>
  <c r="S165" i="1"/>
  <c r="S162" i="1"/>
  <c r="S160" i="1"/>
  <c r="S152" i="1"/>
  <c r="S150" i="1"/>
  <c r="S139" i="1"/>
  <c r="S135" i="1"/>
  <c r="S132" i="1"/>
  <c r="S126" i="1"/>
  <c r="S120" i="1"/>
  <c r="S114" i="1"/>
  <c r="S109" i="1"/>
  <c r="S107" i="1"/>
  <c r="S102" i="1"/>
  <c r="S97" i="1"/>
  <c r="S92" i="1"/>
  <c r="S84" i="1"/>
  <c r="S82" i="1"/>
  <c r="S79" i="1"/>
  <c r="S76" i="1"/>
  <c r="S73" i="1"/>
  <c r="S70" i="1"/>
  <c r="S68" i="1"/>
  <c r="S65" i="1"/>
  <c r="S61" i="1"/>
  <c r="S59" i="1"/>
  <c r="S57" i="1"/>
  <c r="S51" i="1"/>
  <c r="S49" i="1"/>
  <c r="S47" i="1"/>
  <c r="S44" i="1"/>
  <c r="S42" i="1"/>
  <c r="S39" i="1"/>
  <c r="S37" i="1"/>
  <c r="S35" i="1"/>
  <c r="S32" i="1"/>
  <c r="S28" i="1"/>
  <c r="S25" i="1"/>
  <c r="S22" i="1"/>
  <c r="S20" i="1"/>
  <c r="S17" i="1"/>
  <c r="S15" i="1"/>
  <c r="S13" i="1"/>
  <c r="S10" i="1"/>
</calcChain>
</file>

<file path=xl/sharedStrings.xml><?xml version="1.0" encoding="utf-8"?>
<sst xmlns="http://schemas.openxmlformats.org/spreadsheetml/2006/main" count="1779" uniqueCount="1399">
  <si>
    <t>STT</t>
  </si>
  <si>
    <t>Lớp:</t>
  </si>
  <si>
    <t/>
  </si>
  <si>
    <t>BỘ XÂY DỰNG</t>
  </si>
  <si>
    <t>TRƯỜNG ĐẠI HỌC KIẾN TRÚC HÀ NỘI</t>
  </si>
  <si>
    <t>Mã SV</t>
  </si>
  <si>
    <t>2015D2</t>
  </si>
  <si>
    <t>1351050084</t>
  </si>
  <si>
    <t>1551050019</t>
  </si>
  <si>
    <t>2015DH</t>
  </si>
  <si>
    <t>1558010049</t>
  </si>
  <si>
    <t>2015K1</t>
  </si>
  <si>
    <t>1551010024</t>
  </si>
  <si>
    <t>2015K2</t>
  </si>
  <si>
    <t>1351010295</t>
  </si>
  <si>
    <t>1551010257</t>
  </si>
  <si>
    <t>2015K3</t>
  </si>
  <si>
    <t>1551010265</t>
  </si>
  <si>
    <t>2015K4</t>
  </si>
  <si>
    <t>1551010074</t>
  </si>
  <si>
    <t>1551010500</t>
  </si>
  <si>
    <t>2015K5</t>
  </si>
  <si>
    <t>1551010043</t>
  </si>
  <si>
    <t>1551010116</t>
  </si>
  <si>
    <t>2015K6</t>
  </si>
  <si>
    <t>1551010009</t>
  </si>
  <si>
    <t>1551010184</t>
  </si>
  <si>
    <t>1551010285</t>
  </si>
  <si>
    <t>2015K7</t>
  </si>
  <si>
    <t>1551010251</t>
  </si>
  <si>
    <t>1551010314</t>
  </si>
  <si>
    <t>2015KTCQ</t>
  </si>
  <si>
    <t>1552010001</t>
  </si>
  <si>
    <t>2015KX1</t>
  </si>
  <si>
    <t>1553010077</t>
  </si>
  <si>
    <t>2015KX2</t>
  </si>
  <si>
    <t>1553010055</t>
  </si>
  <si>
    <t>1553010092</t>
  </si>
  <si>
    <t>2015M</t>
  </si>
  <si>
    <t>1551060012</t>
  </si>
  <si>
    <t>2015N1</t>
  </si>
  <si>
    <t>1551040108</t>
  </si>
  <si>
    <t>1551040153</t>
  </si>
  <si>
    <t>2015N2</t>
  </si>
  <si>
    <t>1551040003</t>
  </si>
  <si>
    <t>2015N3</t>
  </si>
  <si>
    <t>1451040150</t>
  </si>
  <si>
    <t>2015NT1</t>
  </si>
  <si>
    <t>1458020029</t>
  </si>
  <si>
    <t>1458020048</t>
  </si>
  <si>
    <t>1558020021</t>
  </si>
  <si>
    <t>1558020078</t>
  </si>
  <si>
    <t>1558020082</t>
  </si>
  <si>
    <t>2015NT2</t>
  </si>
  <si>
    <t>1558020098</t>
  </si>
  <si>
    <t>2015Q1</t>
  </si>
  <si>
    <t>2015Q2</t>
  </si>
  <si>
    <t>1451020128</t>
  </si>
  <si>
    <t>1551020144</t>
  </si>
  <si>
    <t>1551020148</t>
  </si>
  <si>
    <t>2015QL1</t>
  </si>
  <si>
    <t>1551080075</t>
  </si>
  <si>
    <t>1551080150</t>
  </si>
  <si>
    <t>2015QL2</t>
  </si>
  <si>
    <t>1551080059</t>
  </si>
  <si>
    <t>2015X1</t>
  </si>
  <si>
    <t>1451030112</t>
  </si>
  <si>
    <t>1451030128</t>
  </si>
  <si>
    <t>2015X2</t>
  </si>
  <si>
    <t>1551030367</t>
  </si>
  <si>
    <t>1551030419</t>
  </si>
  <si>
    <t>2015X3</t>
  </si>
  <si>
    <t>1451030391</t>
  </si>
  <si>
    <t>1551030120</t>
  </si>
  <si>
    <t>2015X4</t>
  </si>
  <si>
    <t>1451031007</t>
  </si>
  <si>
    <t>1551030440</t>
  </si>
  <si>
    <t>2015X7</t>
  </si>
  <si>
    <t>1451030025</t>
  </si>
  <si>
    <t>2016CNTT</t>
  </si>
  <si>
    <t>1655010003</t>
  </si>
  <si>
    <t>1655010010</t>
  </si>
  <si>
    <t>1655010015</t>
  </si>
  <si>
    <t>1655010030</t>
  </si>
  <si>
    <t>1655010031</t>
  </si>
  <si>
    <t>1655010034</t>
  </si>
  <si>
    <t>1655010035</t>
  </si>
  <si>
    <t>2016D1</t>
  </si>
  <si>
    <t>1451050017</t>
  </si>
  <si>
    <t>1451050101</t>
  </si>
  <si>
    <t>1551050076</t>
  </si>
  <si>
    <t>1651050026</t>
  </si>
  <si>
    <t>2016D2</t>
  </si>
  <si>
    <t>1551050063</t>
  </si>
  <si>
    <t>1551050078</t>
  </si>
  <si>
    <t>1551052002</t>
  </si>
  <si>
    <t>1651050084</t>
  </si>
  <si>
    <t>2016DB</t>
  </si>
  <si>
    <t>1654010013</t>
  </si>
  <si>
    <t>1654010074</t>
  </si>
  <si>
    <t>1654010090</t>
  </si>
  <si>
    <t>1654010105</t>
  </si>
  <si>
    <t>2016DH</t>
  </si>
  <si>
    <t>1558010006</t>
  </si>
  <si>
    <t>2016GT</t>
  </si>
  <si>
    <t>1654010007</t>
  </si>
  <si>
    <t>1654010051</t>
  </si>
  <si>
    <t>1654010079</t>
  </si>
  <si>
    <t>1654010112</t>
  </si>
  <si>
    <t>2016K1</t>
  </si>
  <si>
    <t>1651010018</t>
  </si>
  <si>
    <t>1651010026</t>
  </si>
  <si>
    <t>1651010032</t>
  </si>
  <si>
    <t>1651010042</t>
  </si>
  <si>
    <t>1651010133</t>
  </si>
  <si>
    <t>2016K2</t>
  </si>
  <si>
    <t>1651010098</t>
  </si>
  <si>
    <t>1651010099</t>
  </si>
  <si>
    <t>1651010100</t>
  </si>
  <si>
    <t>1651010105</t>
  </si>
  <si>
    <t>1651010108</t>
  </si>
  <si>
    <t>2016K3</t>
  </si>
  <si>
    <t>1651010142</t>
  </si>
  <si>
    <t>1651010152</t>
  </si>
  <si>
    <t>1651010159</t>
  </si>
  <si>
    <t>1651010167</t>
  </si>
  <si>
    <t>1651010171</t>
  </si>
  <si>
    <t>2016K4</t>
  </si>
  <si>
    <t>1651010189</t>
  </si>
  <si>
    <t>1651010212</t>
  </si>
  <si>
    <t>2016K5</t>
  </si>
  <si>
    <t>1651010246</t>
  </si>
  <si>
    <t>1651010288</t>
  </si>
  <si>
    <t>1651010289</t>
  </si>
  <si>
    <t>2016K6</t>
  </si>
  <si>
    <t>1651010291</t>
  </si>
  <si>
    <t>1651010295</t>
  </si>
  <si>
    <t>1651010297</t>
  </si>
  <si>
    <t>1651010298</t>
  </si>
  <si>
    <t>1651010299</t>
  </si>
  <si>
    <t>1651010309</t>
  </si>
  <si>
    <t>1651010323</t>
  </si>
  <si>
    <t>1651010332</t>
  </si>
  <si>
    <t>1651010335</t>
  </si>
  <si>
    <t>2016K7</t>
  </si>
  <si>
    <t>1651010347</t>
  </si>
  <si>
    <t>2016KTCQ</t>
  </si>
  <si>
    <t>1652010031</t>
  </si>
  <si>
    <t>1652010044</t>
  </si>
  <si>
    <t>1652010047</t>
  </si>
  <si>
    <t>1652010055</t>
  </si>
  <si>
    <t>1652010059</t>
  </si>
  <si>
    <t>1652010063</t>
  </si>
  <si>
    <t>1652010065</t>
  </si>
  <si>
    <t>2016KX2</t>
  </si>
  <si>
    <t>1653010081</t>
  </si>
  <si>
    <t>2016KX3</t>
  </si>
  <si>
    <t>1653010137</t>
  </si>
  <si>
    <t>1653010155</t>
  </si>
  <si>
    <t>2016M</t>
  </si>
  <si>
    <t>1651060011</t>
  </si>
  <si>
    <t>1651060014</t>
  </si>
  <si>
    <t>2016N1</t>
  </si>
  <si>
    <t>1451040102</t>
  </si>
  <si>
    <t>1551040146</t>
  </si>
  <si>
    <t>1551040151</t>
  </si>
  <si>
    <t>1651040023</t>
  </si>
  <si>
    <t>2016N2</t>
  </si>
  <si>
    <t>1451040053</t>
  </si>
  <si>
    <t>1451040077</t>
  </si>
  <si>
    <t>1551040094</t>
  </si>
  <si>
    <t>1651040064</t>
  </si>
  <si>
    <t>2016NT1</t>
  </si>
  <si>
    <t>1458020038</t>
  </si>
  <si>
    <t>1558020003</t>
  </si>
  <si>
    <t>1658020009</t>
  </si>
  <si>
    <t>1658020019</t>
  </si>
  <si>
    <t>2016NT2</t>
  </si>
  <si>
    <t>1558020101</t>
  </si>
  <si>
    <t>1658020016</t>
  </si>
  <si>
    <t>1658020048</t>
  </si>
  <si>
    <t>2016Q1</t>
  </si>
  <si>
    <t>1651020018</t>
  </si>
  <si>
    <t>1651020033</t>
  </si>
  <si>
    <t>1651020040</t>
  </si>
  <si>
    <t>2016Q2</t>
  </si>
  <si>
    <t>1451020179</t>
  </si>
  <si>
    <t>1551020153</t>
  </si>
  <si>
    <t>1651020051</t>
  </si>
  <si>
    <t>1651020065</t>
  </si>
  <si>
    <t>1651020080</t>
  </si>
  <si>
    <t>1651020139</t>
  </si>
  <si>
    <t>2016Q3</t>
  </si>
  <si>
    <t>1551020143</t>
  </si>
  <si>
    <t>1651020109</t>
  </si>
  <si>
    <t>1651020121</t>
  </si>
  <si>
    <t>1651020137</t>
  </si>
  <si>
    <t>2016QL1</t>
  </si>
  <si>
    <t>1551080055</t>
  </si>
  <si>
    <t>2016QL2</t>
  </si>
  <si>
    <t>1651080069</t>
  </si>
  <si>
    <t>1651080073</t>
  </si>
  <si>
    <t>1651080075</t>
  </si>
  <si>
    <t>1651080091</t>
  </si>
  <si>
    <t>2016QL3</t>
  </si>
  <si>
    <t>1651080110</t>
  </si>
  <si>
    <t>1651080156</t>
  </si>
  <si>
    <t>2016VL</t>
  </si>
  <si>
    <t>1451090044</t>
  </si>
  <si>
    <t>1451090057</t>
  </si>
  <si>
    <t>1651090029</t>
  </si>
  <si>
    <t>2016X2</t>
  </si>
  <si>
    <t>1551030060</t>
  </si>
  <si>
    <t>1651030077</t>
  </si>
  <si>
    <t>2016X3</t>
  </si>
  <si>
    <t>1551030225</t>
  </si>
  <si>
    <t>1651030135</t>
  </si>
  <si>
    <t>1651030140</t>
  </si>
  <si>
    <t>2016X4</t>
  </si>
  <si>
    <t>1551030296</t>
  </si>
  <si>
    <t>1551030412</t>
  </si>
  <si>
    <t>1551030469</t>
  </si>
  <si>
    <t>1651030186</t>
  </si>
  <si>
    <t>2016X5</t>
  </si>
  <si>
    <t>1551030054</t>
  </si>
  <si>
    <t>1651030259</t>
  </si>
  <si>
    <t>2016X7</t>
  </si>
  <si>
    <t>1651030361</t>
  </si>
  <si>
    <t>2016XN</t>
  </si>
  <si>
    <t>1551070041</t>
  </si>
  <si>
    <t>1551070042</t>
  </si>
  <si>
    <t>1651070028</t>
  </si>
  <si>
    <t>2017CNTT</t>
  </si>
  <si>
    <t>1755010045</t>
  </si>
  <si>
    <t>1755010053</t>
  </si>
  <si>
    <t>2017D1</t>
  </si>
  <si>
    <t>1551050102</t>
  </si>
  <si>
    <t>1651050006</t>
  </si>
  <si>
    <t>1651050009</t>
  </si>
  <si>
    <t>1651050024</t>
  </si>
  <si>
    <t>2017D2</t>
  </si>
  <si>
    <t>1451050054</t>
  </si>
  <si>
    <t>1651050061</t>
  </si>
  <si>
    <t>1651050077</t>
  </si>
  <si>
    <t>1651050091</t>
  </si>
  <si>
    <t>1751050042</t>
  </si>
  <si>
    <t>2017DB</t>
  </si>
  <si>
    <t>1754010017</t>
  </si>
  <si>
    <t>1754010038</t>
  </si>
  <si>
    <t>1754010053</t>
  </si>
  <si>
    <t>1754010060</t>
  </si>
  <si>
    <t>1754010086</t>
  </si>
  <si>
    <t>1754010091</t>
  </si>
  <si>
    <t>2017DH</t>
  </si>
  <si>
    <t>1758010033</t>
  </si>
  <si>
    <t>2017GT</t>
  </si>
  <si>
    <t>1654010085</t>
  </si>
  <si>
    <t>1654010113</t>
  </si>
  <si>
    <t>1754010070</t>
  </si>
  <si>
    <t>1754010088</t>
  </si>
  <si>
    <t>2017K1</t>
  </si>
  <si>
    <t>1751010001</t>
  </si>
  <si>
    <t>1751010064</t>
  </si>
  <si>
    <t>1751010281</t>
  </si>
  <si>
    <t>2017K2</t>
  </si>
  <si>
    <t>1751010023</t>
  </si>
  <si>
    <t>2017K3</t>
  </si>
  <si>
    <t>1751010024</t>
  </si>
  <si>
    <t>1751010038</t>
  </si>
  <si>
    <t>1751010066</t>
  </si>
  <si>
    <t>1751010073</t>
  </si>
  <si>
    <t>1751010108</t>
  </si>
  <si>
    <t>1751010150</t>
  </si>
  <si>
    <t>1751010178</t>
  </si>
  <si>
    <t>1751010220</t>
  </si>
  <si>
    <t>1751010241</t>
  </si>
  <si>
    <t>1751010304</t>
  </si>
  <si>
    <t>2017K4</t>
  </si>
  <si>
    <t>1551010248</t>
  </si>
  <si>
    <t>1651010190</t>
  </si>
  <si>
    <t>1751010074</t>
  </si>
  <si>
    <t>1751010368</t>
  </si>
  <si>
    <t>2017K5</t>
  </si>
  <si>
    <t>1551010060</t>
  </si>
  <si>
    <t>1551010355</t>
  </si>
  <si>
    <t>2017K6</t>
  </si>
  <si>
    <t>1551010204</t>
  </si>
  <si>
    <t>1751010041</t>
  </si>
  <si>
    <t>1751010062</t>
  </si>
  <si>
    <t>1751010097</t>
  </si>
  <si>
    <t>1751010167</t>
  </si>
  <si>
    <t>1751010202</t>
  </si>
  <si>
    <t>2017K7</t>
  </si>
  <si>
    <t>1651010362</t>
  </si>
  <si>
    <t>1651010397</t>
  </si>
  <si>
    <t>1751010056</t>
  </si>
  <si>
    <t>1751010063</t>
  </si>
  <si>
    <t>1751010238</t>
  </si>
  <si>
    <t>1751010250</t>
  </si>
  <si>
    <t>2017KTCQ</t>
  </si>
  <si>
    <t>1652010045</t>
  </si>
  <si>
    <t>1752010021</t>
  </si>
  <si>
    <t>1752010055</t>
  </si>
  <si>
    <t>2017KX1</t>
  </si>
  <si>
    <t>1753010009</t>
  </si>
  <si>
    <t>2017KX2</t>
  </si>
  <si>
    <t>1653010096</t>
  </si>
  <si>
    <t>1753010024</t>
  </si>
  <si>
    <t>1753010084</t>
  </si>
  <si>
    <t>1753010090</t>
  </si>
  <si>
    <t>2017N1</t>
  </si>
  <si>
    <t>1651040051</t>
  </si>
  <si>
    <t>1751040029</t>
  </si>
  <si>
    <t>1751040061</t>
  </si>
  <si>
    <t>2017N2</t>
  </si>
  <si>
    <t>1451040140</t>
  </si>
  <si>
    <t>1651040067</t>
  </si>
  <si>
    <t>2017NT1</t>
  </si>
  <si>
    <t>1758020057</t>
  </si>
  <si>
    <t>1758020067</t>
  </si>
  <si>
    <t>1758020071</t>
  </si>
  <si>
    <t>1758020081</t>
  </si>
  <si>
    <t>1758020103</t>
  </si>
  <si>
    <t>2017NT2</t>
  </si>
  <si>
    <t>1758020014</t>
  </si>
  <si>
    <t>1758020024</t>
  </si>
  <si>
    <t>1758020038</t>
  </si>
  <si>
    <t>1758020070</t>
  </si>
  <si>
    <t>1758020072</t>
  </si>
  <si>
    <t>1758020094</t>
  </si>
  <si>
    <t>1758020110</t>
  </si>
  <si>
    <t>2017Q1</t>
  </si>
  <si>
    <t>1651020022</t>
  </si>
  <si>
    <t>1751020019</t>
  </si>
  <si>
    <t>1751020028</t>
  </si>
  <si>
    <t>1751020097</t>
  </si>
  <si>
    <t>1751020112</t>
  </si>
  <si>
    <t>1751020139</t>
  </si>
  <si>
    <t>2017Q2</t>
  </si>
  <si>
    <t>1651020088</t>
  </si>
  <si>
    <t>1751020032</t>
  </si>
  <si>
    <t>1751020035</t>
  </si>
  <si>
    <t>1751020059</t>
  </si>
  <si>
    <t>1751020065</t>
  </si>
  <si>
    <t>1751020074</t>
  </si>
  <si>
    <t>2017Q3</t>
  </si>
  <si>
    <t>1651020113</t>
  </si>
  <si>
    <t>1751020018</t>
  </si>
  <si>
    <t>1751020021</t>
  </si>
  <si>
    <t>1751020039</t>
  </si>
  <si>
    <t>1751020051</t>
  </si>
  <si>
    <t>1751020057</t>
  </si>
  <si>
    <t>1751020072</t>
  </si>
  <si>
    <t>1751020075</t>
  </si>
  <si>
    <t>1751020087</t>
  </si>
  <si>
    <t>1751020108</t>
  </si>
  <si>
    <t>2017QL1</t>
  </si>
  <si>
    <t>1751080027</t>
  </si>
  <si>
    <t>1751080045</t>
  </si>
  <si>
    <t>1751080049</t>
  </si>
  <si>
    <t>2017QL2</t>
  </si>
  <si>
    <t>1751080034</t>
  </si>
  <si>
    <t>2017TT</t>
  </si>
  <si>
    <t>1758040002</t>
  </si>
  <si>
    <t>2017VL</t>
  </si>
  <si>
    <t>1451090023</t>
  </si>
  <si>
    <t>2017X+</t>
  </si>
  <si>
    <t>1751030086</t>
  </si>
  <si>
    <t>2017X1</t>
  </si>
  <si>
    <t>1551030203</t>
  </si>
  <si>
    <t>1651030324</t>
  </si>
  <si>
    <t>1751030139</t>
  </si>
  <si>
    <t>2017X2</t>
  </si>
  <si>
    <t>1451030149</t>
  </si>
  <si>
    <t>1551030110</t>
  </si>
  <si>
    <t>1551030113</t>
  </si>
  <si>
    <t>1551030356</t>
  </si>
  <si>
    <t>1651030074</t>
  </si>
  <si>
    <t>1651030090</t>
  </si>
  <si>
    <t>2017X3</t>
  </si>
  <si>
    <t>1551030009</t>
  </si>
  <si>
    <t>1751030052</t>
  </si>
  <si>
    <t>1751030115</t>
  </si>
  <si>
    <t>1751030160</t>
  </si>
  <si>
    <t>1751030181</t>
  </si>
  <si>
    <t>1751030199</t>
  </si>
  <si>
    <t>1751030220</t>
  </si>
  <si>
    <t>1751030296</t>
  </si>
  <si>
    <t>1751030316</t>
  </si>
  <si>
    <t>2017X4</t>
  </si>
  <si>
    <t>1651030168</t>
  </si>
  <si>
    <t>1651030322</t>
  </si>
  <si>
    <t>1651031002</t>
  </si>
  <si>
    <t>1751030004</t>
  </si>
  <si>
    <t>1751030070</t>
  </si>
  <si>
    <t>2017X5</t>
  </si>
  <si>
    <t>1451031012</t>
  </si>
  <si>
    <t>1551030341</t>
  </si>
  <si>
    <t>1651030257</t>
  </si>
  <si>
    <t>1751030082</t>
  </si>
  <si>
    <t>2017XN</t>
  </si>
  <si>
    <t>1551070017</t>
  </si>
  <si>
    <t>1551070047</t>
  </si>
  <si>
    <t>1651070012</t>
  </si>
  <si>
    <t>1651070047</t>
  </si>
  <si>
    <t>1751070014</t>
  </si>
  <si>
    <t>1751070019</t>
  </si>
  <si>
    <t>1751070020</t>
  </si>
  <si>
    <t>1751070048</t>
  </si>
  <si>
    <t>2018CN1</t>
  </si>
  <si>
    <t>1855010083</t>
  </si>
  <si>
    <t>1855010129</t>
  </si>
  <si>
    <t>1855010149</t>
  </si>
  <si>
    <t>2018CN2</t>
  </si>
  <si>
    <t>1855010084</t>
  </si>
  <si>
    <t>1855010147</t>
  </si>
  <si>
    <t>1855010189</t>
  </si>
  <si>
    <t>2018CN3</t>
  </si>
  <si>
    <t>1855010039</t>
  </si>
  <si>
    <t>1855010079</t>
  </si>
  <si>
    <t>1855010148</t>
  </si>
  <si>
    <t>1855010184</t>
  </si>
  <si>
    <t>2018D</t>
  </si>
  <si>
    <t>1651050085</t>
  </si>
  <si>
    <t>1751050139</t>
  </si>
  <si>
    <t>2018DH1</t>
  </si>
  <si>
    <t>1858010127</t>
  </si>
  <si>
    <t>1858010146</t>
  </si>
  <si>
    <t>2018DH2</t>
  </si>
  <si>
    <t>1858010109</t>
  </si>
  <si>
    <t>1858010171</t>
  </si>
  <si>
    <t>2018DH3</t>
  </si>
  <si>
    <t>1858010071</t>
  </si>
  <si>
    <t>1858010103</t>
  </si>
  <si>
    <t>1858010184</t>
  </si>
  <si>
    <t>1858010198</t>
  </si>
  <si>
    <t>1858010199</t>
  </si>
  <si>
    <t>2018K+</t>
  </si>
  <si>
    <t>1851010299</t>
  </si>
  <si>
    <t>2018K1</t>
  </si>
  <si>
    <t>1751010183</t>
  </si>
  <si>
    <t>1851010022</t>
  </si>
  <si>
    <t>1851010096</t>
  </si>
  <si>
    <t>1851010291</t>
  </si>
  <si>
    <t>1851010305</t>
  </si>
  <si>
    <t>1851010381</t>
  </si>
  <si>
    <t>2018K2</t>
  </si>
  <si>
    <t>1651010375</t>
  </si>
  <si>
    <t>1751010357</t>
  </si>
  <si>
    <t>1851010008</t>
  </si>
  <si>
    <t>1851010070</t>
  </si>
  <si>
    <t>1851010110</t>
  </si>
  <si>
    <t>2018K3</t>
  </si>
  <si>
    <t>1851010389</t>
  </si>
  <si>
    <t>1851010429</t>
  </si>
  <si>
    <t>2018K4</t>
  </si>
  <si>
    <t>1751010214</t>
  </si>
  <si>
    <t>1851010052</t>
  </si>
  <si>
    <t>1851010424</t>
  </si>
  <si>
    <t>2018K5</t>
  </si>
  <si>
    <t>1651010262</t>
  </si>
  <si>
    <t>1751010082</t>
  </si>
  <si>
    <t>1851010100</t>
  </si>
  <si>
    <t>1851010207</t>
  </si>
  <si>
    <t>1851010240</t>
  </si>
  <si>
    <t>1851010385</t>
  </si>
  <si>
    <t>1851010425</t>
  </si>
  <si>
    <t>2018K6</t>
  </si>
  <si>
    <t>1651010326</t>
  </si>
  <si>
    <t>1651010343</t>
  </si>
  <si>
    <t>1851010027</t>
  </si>
  <si>
    <t>1851010082</t>
  </si>
  <si>
    <t>1851010208</t>
  </si>
  <si>
    <t>2018KTCQ</t>
  </si>
  <si>
    <t>1852010004</t>
  </si>
  <si>
    <t>1852010022</t>
  </si>
  <si>
    <t>1852010027</t>
  </si>
  <si>
    <t>1852010047</t>
  </si>
  <si>
    <t>2018KX1</t>
  </si>
  <si>
    <t>1853010001</t>
  </si>
  <si>
    <t>1853010013</t>
  </si>
  <si>
    <t>1853010023</t>
  </si>
  <si>
    <t>1853010057</t>
  </si>
  <si>
    <t>1853010102</t>
  </si>
  <si>
    <t>1853010136</t>
  </si>
  <si>
    <t>2018KX2</t>
  </si>
  <si>
    <t>1853010005</t>
  </si>
  <si>
    <t>1853010122</t>
  </si>
  <si>
    <t>1853010137</t>
  </si>
  <si>
    <t>1853010145</t>
  </si>
  <si>
    <t>2018KX3</t>
  </si>
  <si>
    <t>1853010019</t>
  </si>
  <si>
    <t>1853010056</t>
  </si>
  <si>
    <t>2018M</t>
  </si>
  <si>
    <t>1751060015</t>
  </si>
  <si>
    <t>1751060024</t>
  </si>
  <si>
    <t>2018N</t>
  </si>
  <si>
    <t>1551040043</t>
  </si>
  <si>
    <t>1551040104</t>
  </si>
  <si>
    <t>1551040135</t>
  </si>
  <si>
    <t>1551040152</t>
  </si>
  <si>
    <t>1651040004</t>
  </si>
  <si>
    <t>1651040022</t>
  </si>
  <si>
    <t>1751040015</t>
  </si>
  <si>
    <t>1751040024</t>
  </si>
  <si>
    <t>1751040028</t>
  </si>
  <si>
    <t>2018NT1</t>
  </si>
  <si>
    <t>1858020047</t>
  </si>
  <si>
    <t>1858020055</t>
  </si>
  <si>
    <t>1858020100</t>
  </si>
  <si>
    <t>2018NT2</t>
  </si>
  <si>
    <t>1858020028</t>
  </si>
  <si>
    <t>1858020070</t>
  </si>
  <si>
    <t>1858020194</t>
  </si>
  <si>
    <t>1858020209</t>
  </si>
  <si>
    <t>1858020227</t>
  </si>
  <si>
    <t>1858020262</t>
  </si>
  <si>
    <t>2018NT3</t>
  </si>
  <si>
    <t>1858020020</t>
  </si>
  <si>
    <t>1858020238</t>
  </si>
  <si>
    <t>2018NT4</t>
  </si>
  <si>
    <t>1858020202</t>
  </si>
  <si>
    <t>1858020212</t>
  </si>
  <si>
    <t>1858020220</t>
  </si>
  <si>
    <t>1858020235</t>
  </si>
  <si>
    <t>2018Q1</t>
  </si>
  <si>
    <t>1851020136</t>
  </si>
  <si>
    <t>2018Q2</t>
  </si>
  <si>
    <t>1651020069</t>
  </si>
  <si>
    <t>1851020068</t>
  </si>
  <si>
    <t>2018Q3</t>
  </si>
  <si>
    <t>1851020003</t>
  </si>
  <si>
    <t>1851020054</t>
  </si>
  <si>
    <t>1851020066</t>
  </si>
  <si>
    <t>1851020141</t>
  </si>
  <si>
    <t>2018QL1</t>
  </si>
  <si>
    <t>1751080019</t>
  </si>
  <si>
    <t>1751080025</t>
  </si>
  <si>
    <t>1851080028</t>
  </si>
  <si>
    <t>1851080086</t>
  </si>
  <si>
    <t>2018QL2</t>
  </si>
  <si>
    <t>1851080083</t>
  </si>
  <si>
    <t>2018TT1</t>
  </si>
  <si>
    <t>1858040017</t>
  </si>
  <si>
    <t>1858040057</t>
  </si>
  <si>
    <t>1858040115</t>
  </si>
  <si>
    <t>2018VL</t>
  </si>
  <si>
    <t>1451090025</t>
  </si>
  <si>
    <t>1851090004</t>
  </si>
  <si>
    <t>1851090013</t>
  </si>
  <si>
    <t>2018X1</t>
  </si>
  <si>
    <t>1851030163</t>
  </si>
  <si>
    <t>1851030174</t>
  </si>
  <si>
    <t>1851030316</t>
  </si>
  <si>
    <t>2018X2</t>
  </si>
  <si>
    <t>1651030456</t>
  </si>
  <si>
    <t>1851030047</t>
  </si>
  <si>
    <t>1851030203</t>
  </si>
  <si>
    <t>1851030274</t>
  </si>
  <si>
    <t>2018X3</t>
  </si>
  <si>
    <t>1751030063</t>
  </si>
  <si>
    <t>1751030090</t>
  </si>
  <si>
    <t>1751030189</t>
  </si>
  <si>
    <t>1851030138</t>
  </si>
  <si>
    <t>1851030198</t>
  </si>
  <si>
    <t>2018X4</t>
  </si>
  <si>
    <t>1551030512</t>
  </si>
  <si>
    <t>1751030165</t>
  </si>
  <si>
    <t>1751030264</t>
  </si>
  <si>
    <t>1851030040</t>
  </si>
  <si>
    <t>1851030108</t>
  </si>
  <si>
    <t>1851030220</t>
  </si>
  <si>
    <t>1851030254</t>
  </si>
  <si>
    <t>2018X5</t>
  </si>
  <si>
    <t>1651030235</t>
  </si>
  <si>
    <t>1851030238</t>
  </si>
  <si>
    <t>2018XN</t>
  </si>
  <si>
    <t>1551070032</t>
  </si>
  <si>
    <t>1751070024</t>
  </si>
  <si>
    <t>2019CN1</t>
  </si>
  <si>
    <t>1955010009</t>
  </si>
  <si>
    <t>1955010057</t>
  </si>
  <si>
    <t>1955010105</t>
  </si>
  <si>
    <t>1955010145</t>
  </si>
  <si>
    <t>1955010169</t>
  </si>
  <si>
    <t>1955010181</t>
  </si>
  <si>
    <t>2019CN2</t>
  </si>
  <si>
    <t>1955010038</t>
  </si>
  <si>
    <t>1955010074</t>
  </si>
  <si>
    <t>1955010090</t>
  </si>
  <si>
    <t>1955010122</t>
  </si>
  <si>
    <t>1955010130</t>
  </si>
  <si>
    <t>1955010166</t>
  </si>
  <si>
    <t>2019CN3</t>
  </si>
  <si>
    <t>1955010011</t>
  </si>
  <si>
    <t>1955010019</t>
  </si>
  <si>
    <t>1955010047</t>
  </si>
  <si>
    <t>1955010075</t>
  </si>
  <si>
    <t>1955010103</t>
  </si>
  <si>
    <t>1955010131</t>
  </si>
  <si>
    <t>1955010187</t>
  </si>
  <si>
    <t>1955010203</t>
  </si>
  <si>
    <t>1955010219</t>
  </si>
  <si>
    <t>2019CN4</t>
  </si>
  <si>
    <t>1955010008</t>
  </si>
  <si>
    <t>1955010036</t>
  </si>
  <si>
    <t>1955010064</t>
  </si>
  <si>
    <t>1955010068</t>
  </si>
  <si>
    <t>1955010096</t>
  </si>
  <si>
    <t>1955010108</t>
  </si>
  <si>
    <t>1955010120</t>
  </si>
  <si>
    <t>1955010140</t>
  </si>
  <si>
    <t>1955010152</t>
  </si>
  <si>
    <t>1955010160</t>
  </si>
  <si>
    <t>1955010172</t>
  </si>
  <si>
    <t>1955010216</t>
  </si>
  <si>
    <t>2019D</t>
  </si>
  <si>
    <t>1551050016</t>
  </si>
  <si>
    <t>1551050024</t>
  </si>
  <si>
    <t>1751050016</t>
  </si>
  <si>
    <t>1951050007</t>
  </si>
  <si>
    <t>1951050009</t>
  </si>
  <si>
    <t>2019DH1</t>
  </si>
  <si>
    <t>1958010153</t>
  </si>
  <si>
    <t>2019DH3</t>
  </si>
  <si>
    <t>1958010119</t>
  </si>
  <si>
    <t>1958010143</t>
  </si>
  <si>
    <t>2019GT</t>
  </si>
  <si>
    <t>1754010040</t>
  </si>
  <si>
    <t>2019K+</t>
  </si>
  <si>
    <t>1951010118</t>
  </si>
  <si>
    <t>1951010128</t>
  </si>
  <si>
    <t>1951010272</t>
  </si>
  <si>
    <t>2019K1</t>
  </si>
  <si>
    <t>1951010144</t>
  </si>
  <si>
    <t>1951010261</t>
  </si>
  <si>
    <t>1951010330</t>
  </si>
  <si>
    <t>2019K2</t>
  </si>
  <si>
    <t>1951010306</t>
  </si>
  <si>
    <t>1951010424</t>
  </si>
  <si>
    <t>2019K3</t>
  </si>
  <si>
    <t>1651010134</t>
  </si>
  <si>
    <t>1951010139</t>
  </si>
  <si>
    <t>1951010235</t>
  </si>
  <si>
    <t>1951010307</t>
  </si>
  <si>
    <t>1951010435</t>
  </si>
  <si>
    <t>2019K4</t>
  </si>
  <si>
    <t>1951010432</t>
  </si>
  <si>
    <t>2019K5</t>
  </si>
  <si>
    <t>1851010276</t>
  </si>
  <si>
    <t>1951010063</t>
  </si>
  <si>
    <t>2019K6</t>
  </si>
  <si>
    <t>1951010042</t>
  </si>
  <si>
    <t>1951010104</t>
  </si>
  <si>
    <t>2019KTCQ</t>
  </si>
  <si>
    <t>1752010040</t>
  </si>
  <si>
    <t>1752010042</t>
  </si>
  <si>
    <t>1752010046</t>
  </si>
  <si>
    <t>1952010018</t>
  </si>
  <si>
    <t>1952010038</t>
  </si>
  <si>
    <t>1952010059</t>
  </si>
  <si>
    <t>2019KX1</t>
  </si>
  <si>
    <t>1953010009</t>
  </si>
  <si>
    <t>1953010011</t>
  </si>
  <si>
    <t>1953010031</t>
  </si>
  <si>
    <t>1953010033</t>
  </si>
  <si>
    <t>1953010067</t>
  </si>
  <si>
    <t>1953010085</t>
  </si>
  <si>
    <t>2019KX2</t>
  </si>
  <si>
    <t>1953010002</t>
  </si>
  <si>
    <t>1953010022</t>
  </si>
  <si>
    <t>1953010048</t>
  </si>
  <si>
    <t>1953010084</t>
  </si>
  <si>
    <t>1953010092</t>
  </si>
  <si>
    <t>2019M</t>
  </si>
  <si>
    <t>1751060004</t>
  </si>
  <si>
    <t>1751060019</t>
  </si>
  <si>
    <t>2019N</t>
  </si>
  <si>
    <t>1751040031</t>
  </si>
  <si>
    <t>1951040009</t>
  </si>
  <si>
    <t>1951040010</t>
  </si>
  <si>
    <t>2019NT1</t>
  </si>
  <si>
    <t>2019NT3</t>
  </si>
  <si>
    <t>1958020057</t>
  </si>
  <si>
    <t>1958020069</t>
  </si>
  <si>
    <t>1958020087</t>
  </si>
  <si>
    <t>1958020141</t>
  </si>
  <si>
    <t>1958020159</t>
  </si>
  <si>
    <t>1958020303</t>
  </si>
  <si>
    <t>2019NT4</t>
  </si>
  <si>
    <t>1958020028</t>
  </si>
  <si>
    <t>1958020070</t>
  </si>
  <si>
    <t>1958020220</t>
  </si>
  <si>
    <t>1958020250</t>
  </si>
  <si>
    <t>2019NT5</t>
  </si>
  <si>
    <t>1958020131</t>
  </si>
  <si>
    <t>1958020137</t>
  </si>
  <si>
    <t>1958020227</t>
  </si>
  <si>
    <t>2019NT6</t>
  </si>
  <si>
    <t>1958020222</t>
  </si>
  <si>
    <t>1958020276</t>
  </si>
  <si>
    <t>2019Q2</t>
  </si>
  <si>
    <t>1951020014</t>
  </si>
  <si>
    <t>1951020032</t>
  </si>
  <si>
    <t>1951020050</t>
  </si>
  <si>
    <t>1951020077</t>
  </si>
  <si>
    <t>1951020089</t>
  </si>
  <si>
    <t>2019Q3</t>
  </si>
  <si>
    <t>1951020024</t>
  </si>
  <si>
    <t>1951020153</t>
  </si>
  <si>
    <t>2019QL1</t>
  </si>
  <si>
    <t>1951080001</t>
  </si>
  <si>
    <t>1951080013</t>
  </si>
  <si>
    <t>1951080040</t>
  </si>
  <si>
    <t>1951080043</t>
  </si>
  <si>
    <t>1951080076</t>
  </si>
  <si>
    <t>1951080142</t>
  </si>
  <si>
    <t>1951080145</t>
  </si>
  <si>
    <t>1951080151</t>
  </si>
  <si>
    <t>2019QL2</t>
  </si>
  <si>
    <t>1951080035</t>
  </si>
  <si>
    <t>1951080041</t>
  </si>
  <si>
    <t>1951080044</t>
  </si>
  <si>
    <t>1951080089</t>
  </si>
  <si>
    <t>1951080092</t>
  </si>
  <si>
    <t>1951080104</t>
  </si>
  <si>
    <t>1951080107</t>
  </si>
  <si>
    <t>1951080125</t>
  </si>
  <si>
    <t>1951080128</t>
  </si>
  <si>
    <t>1951080134</t>
  </si>
  <si>
    <t>2019QL3</t>
  </si>
  <si>
    <t>1951080003</t>
  </si>
  <si>
    <t>1951080015</t>
  </si>
  <si>
    <t>1951080054</t>
  </si>
  <si>
    <t>1951080093</t>
  </si>
  <si>
    <t>2019TT1</t>
  </si>
  <si>
    <t>1958040011</t>
  </si>
  <si>
    <t>1958040013</t>
  </si>
  <si>
    <t>1958040031</t>
  </si>
  <si>
    <t>2019TT2</t>
  </si>
  <si>
    <t>1958040090</t>
  </si>
  <si>
    <t>2019VL</t>
  </si>
  <si>
    <t>1751090029</t>
  </si>
  <si>
    <t>1951090004</t>
  </si>
  <si>
    <t>2019X+</t>
  </si>
  <si>
    <t>1951030196</t>
  </si>
  <si>
    <t>2019X1</t>
  </si>
  <si>
    <t>1651030007</t>
  </si>
  <si>
    <t>1751030071</t>
  </si>
  <si>
    <t>1751030113</t>
  </si>
  <si>
    <t>1951030002</t>
  </si>
  <si>
    <t>1951030048</t>
  </si>
  <si>
    <t>1951030097</t>
  </si>
  <si>
    <t>1951030129</t>
  </si>
  <si>
    <t>1951030249</t>
  </si>
  <si>
    <t>2019X2</t>
  </si>
  <si>
    <t>1851030291</t>
  </si>
  <si>
    <t>1951030011</t>
  </si>
  <si>
    <t>1951030017</t>
  </si>
  <si>
    <t>2019X3</t>
  </si>
  <si>
    <t>1751030150</t>
  </si>
  <si>
    <t>1851030019</t>
  </si>
  <si>
    <t>1951030227</t>
  </si>
  <si>
    <t>1951030243</t>
  </si>
  <si>
    <t>1951030247</t>
  </si>
  <si>
    <t>2019X4</t>
  </si>
  <si>
    <t>1551030401</t>
  </si>
  <si>
    <t>1651030238</t>
  </si>
  <si>
    <t>1951030047</t>
  </si>
  <si>
    <t>1951030061</t>
  </si>
  <si>
    <t>1951030069</t>
  </si>
  <si>
    <t>1951030160</t>
  </si>
  <si>
    <t>1951030187</t>
  </si>
  <si>
    <t>1951030195</t>
  </si>
  <si>
    <t>1951030222</t>
  </si>
  <si>
    <t>2019XN</t>
  </si>
  <si>
    <t>1651070061</t>
  </si>
  <si>
    <t>1951070004</t>
  </si>
  <si>
    <t>Tổng:</t>
  </si>
  <si>
    <t>Trần Quốc Huy</t>
  </si>
  <si>
    <t>Nguyễn Minh Hoàng</t>
  </si>
  <si>
    <t>Nguyễn Tường Vân</t>
  </si>
  <si>
    <t>Lê Việt Anh</t>
  </si>
  <si>
    <t>Nguyễn Thế Vũ</t>
  </si>
  <si>
    <t>Nguyễn Trọng Thiệu</t>
  </si>
  <si>
    <t>Nguyễn Văn Hùng</t>
  </si>
  <si>
    <t>Phạm Văn Tuấn</t>
  </si>
  <si>
    <t>Phạm Hương Giang</t>
  </si>
  <si>
    <t>Bùi Minh Lượng</t>
  </si>
  <si>
    <t>Nguyễn Anh Đức</t>
  </si>
  <si>
    <t>Cấn Thanh Tuấn</t>
  </si>
  <si>
    <t>Nguyễn Hà Phương</t>
  </si>
  <si>
    <t>Nguyễn Hoàng Long</t>
  </si>
  <si>
    <t>Nguyễn Đức Duy</t>
  </si>
  <si>
    <t>Nguyễn Văn Chiến</t>
  </si>
  <si>
    <t>Nguyễn Hoàng Hiệp</t>
  </si>
  <si>
    <t>Nguyễn Minh Thư</t>
  </si>
  <si>
    <t>Tống Quang Toàn</t>
  </si>
  <si>
    <t>Nguyễn Quốc Huy</t>
  </si>
  <si>
    <t>Trần Tuấn Anh</t>
  </si>
  <si>
    <t>Nguyễn Thanh Tùng</t>
  </si>
  <si>
    <t>Trần Trung Hiếu</t>
  </si>
  <si>
    <t>Nguyễn Đức Anh</t>
  </si>
  <si>
    <t>Nguyễn Trung Kiên</t>
  </si>
  <si>
    <t>Nguyễn Đức Huy</t>
  </si>
  <si>
    <t>Đoàn Hải Đăng</t>
  </si>
  <si>
    <t>Nguyễn Trung Hiếu</t>
  </si>
  <si>
    <t>Phạm Hoàng Anh</t>
  </si>
  <si>
    <t>Nguyễn Đình Duy</t>
  </si>
  <si>
    <t>Nguyễn Văn Dũng</t>
  </si>
  <si>
    <t>Nguyễn Tuấn Vũ</t>
  </si>
  <si>
    <t>Nguyễn Minh Đức</t>
  </si>
  <si>
    <t>Nguyễn Hải Đăng</t>
  </si>
  <si>
    <t>Lê Quỳnh Phương</t>
  </si>
  <si>
    <t>Nguyễn Học Đông</t>
  </si>
  <si>
    <t>Nguyễn Quang Hùng</t>
  </si>
  <si>
    <t>Nguyễn Văn Lương</t>
  </si>
  <si>
    <t>Nguyễn Quốc Khánh</t>
  </si>
  <si>
    <t>Phạm Tiến Thành</t>
  </si>
  <si>
    <t>Nguyễn Văn Đông</t>
  </si>
  <si>
    <t>Hoàng Thị Ngọc ánh</t>
  </si>
  <si>
    <t>Tạ Đức Tuấn</t>
  </si>
  <si>
    <t>Nguyễn Hữu Mạnh</t>
  </si>
  <si>
    <t>Nguyễn Thành Trung</t>
  </si>
  <si>
    <t>Nguyễn Hồng Thái</t>
  </si>
  <si>
    <t>Dương Văn Thành</t>
  </si>
  <si>
    <t>Lê Thị Thu Hương</t>
  </si>
  <si>
    <t>Nguyễn Anh Tuấn</t>
  </si>
  <si>
    <t>Hạng Duy Khánh</t>
  </si>
  <si>
    <t>Nguyễn Trọng Hiếu</t>
  </si>
  <si>
    <t>Nguyễn Ngọc Đông</t>
  </si>
  <si>
    <t>Nguyễn Văn Tiến</t>
  </si>
  <si>
    <t>Nguyễn Minh Quân</t>
  </si>
  <si>
    <t>Nguyễn Thành Đạt</t>
  </si>
  <si>
    <t>Đoàn Văn Đường</t>
  </si>
  <si>
    <t>Nguyễn Thị Hương</t>
  </si>
  <si>
    <t>Nguyễn Thị Kim Anh</t>
  </si>
  <si>
    <t>Nguyễn Hữu Huy</t>
  </si>
  <si>
    <t>Nguyễn Thị Thảo</t>
  </si>
  <si>
    <t>Hoàng Quốc Hưng</t>
  </si>
  <si>
    <t>Hoàng Mạnh Cường</t>
  </si>
  <si>
    <t>Lê Ngọc Lâm</t>
  </si>
  <si>
    <t>Phan Văn Khải</t>
  </si>
  <si>
    <t>Nguyễn Thị Vân Anh</t>
  </si>
  <si>
    <t>Lê Văn Lộng</t>
  </si>
  <si>
    <t>Đặng Văn Mạnh</t>
  </si>
  <si>
    <t>Đào Văn Tuyến</t>
  </si>
  <si>
    <t>Lê Phương Anh</t>
  </si>
  <si>
    <t>Nguyễn Mạnh Cường</t>
  </si>
  <si>
    <t>Đinh Hoàng Lê</t>
  </si>
  <si>
    <t>Bùi Văn Thuyên</t>
  </si>
  <si>
    <t>Trương Văn Nam</t>
  </si>
  <si>
    <t>Trần Nguyễn Đan Mây</t>
  </si>
  <si>
    <t>Nguyễn Quang Huy</t>
  </si>
  <si>
    <t>Trần Văn Tuấn</t>
  </si>
  <si>
    <t>Vũ Quang Sáng</t>
  </si>
  <si>
    <t>Nguyễn Văn Trường</t>
  </si>
  <si>
    <t>Nguyễn Hoàng Nam</t>
  </si>
  <si>
    <t>Dương Minh Sử</t>
  </si>
  <si>
    <t>Nguyễn Thanh Thuận</t>
  </si>
  <si>
    <t>Lê Anh Tuấn</t>
  </si>
  <si>
    <t>Trần Trung Kiên</t>
  </si>
  <si>
    <t>Lê Khánh Linh</t>
  </si>
  <si>
    <t>Nguyễn Văn Công</t>
  </si>
  <si>
    <t>Phạm Thanh Tùng</t>
  </si>
  <si>
    <t>Nguyễn Trường Giang</t>
  </si>
  <si>
    <t>Nguyễn Tiến DũngB</t>
  </si>
  <si>
    <t>Nguyễn Duy Anh</t>
  </si>
  <si>
    <t>Phạm Hà Trung</t>
  </si>
  <si>
    <t>Nguyễn Thành Sang</t>
  </si>
  <si>
    <t>Nguyễn Tiến Đạt</t>
  </si>
  <si>
    <t>Nguyễn Văn Tú</t>
  </si>
  <si>
    <t>Vũ Đức Trung</t>
  </si>
  <si>
    <t>Nguyễn Thành Công</t>
  </si>
  <si>
    <t>Nguyễn Việt Hoàng</t>
  </si>
  <si>
    <t>Lê Công Sơn</t>
  </si>
  <si>
    <t>Nguyễn Mạnh Hưng</t>
  </si>
  <si>
    <t>Nguyễn Tuấn Anh</t>
  </si>
  <si>
    <t>Trần Thị Hiền</t>
  </si>
  <si>
    <t>Bùi Trung Hiếu</t>
  </si>
  <si>
    <t>Nguyễn Hồng Quân</t>
  </si>
  <si>
    <t>Nguyễn Quang Minh</t>
  </si>
  <si>
    <t>Cao Xuân Linh</t>
  </si>
  <si>
    <t>Phan Đăng Lưu</t>
  </si>
  <si>
    <t>Bùi Anh Tuấn</t>
  </si>
  <si>
    <t>Đào Mạnh Cường</t>
  </si>
  <si>
    <t>Hoàng Việt Anh</t>
  </si>
  <si>
    <t>Nguyễn Thanh Bình</t>
  </si>
  <si>
    <t>Vũ Tuấn Anh</t>
  </si>
  <si>
    <t>Nguyễn Đức Hoàng</t>
  </si>
  <si>
    <t>Thào A Tông</t>
  </si>
  <si>
    <t>Nguyễn Thế Hiếu</t>
  </si>
  <si>
    <t>Phạm Công Định</t>
  </si>
  <si>
    <t>Nguyễn Văn Hải</t>
  </si>
  <si>
    <t>Nguyễn Hoàng Anh</t>
  </si>
  <si>
    <t>Nguyễn Công Minh</t>
  </si>
  <si>
    <t>Nguyễn Văn Chung</t>
  </si>
  <si>
    <t>Vũ Văn Công</t>
  </si>
  <si>
    <t>Nguyễn Văn Hoàn</t>
  </si>
  <si>
    <t>Nguyễn Văn Quang</t>
  </si>
  <si>
    <t>Đỗ Tuấn Anh</t>
  </si>
  <si>
    <t>Nguyễn Minh Trí</t>
  </si>
  <si>
    <t>Trần Đăng Đức</t>
  </si>
  <si>
    <t>Phạm Ngọc Hải</t>
  </si>
  <si>
    <t>Nguyễn Hữu Phúc</t>
  </si>
  <si>
    <t>Phí Nguyên Quyền</t>
  </si>
  <si>
    <t>Nguyễn Minh Tuấn</t>
  </si>
  <si>
    <t>Tạ Thanh Tùng</t>
  </si>
  <si>
    <t>Nguyễn Anh Dũng</t>
  </si>
  <si>
    <t>Nguyễn Minh Vũ</t>
  </si>
  <si>
    <t>Lương Phương Nam</t>
  </si>
  <si>
    <t>Nguyễn Đình Đức</t>
  </si>
  <si>
    <t>Lê Ngọc Long</t>
  </si>
  <si>
    <t>Hoàng Anh Tú</t>
  </si>
  <si>
    <t>Dương Trường Tùng</t>
  </si>
  <si>
    <t>Lò Văn Tư</t>
  </si>
  <si>
    <t>Dương Minh Quang</t>
  </si>
  <si>
    <t>Lê Anh Dũng</t>
  </si>
  <si>
    <t>Hoàng Thành Đồng</t>
  </si>
  <si>
    <t>Trần Anh Khoa</t>
  </si>
  <si>
    <t>Lê Chí Toàn</t>
  </si>
  <si>
    <t>Đào Đức Anh</t>
  </si>
  <si>
    <t>Nguyễn Văn Tuấn</t>
  </si>
  <si>
    <t>Đào Văn Chính</t>
  </si>
  <si>
    <t>Nguyễn Thành Long</t>
  </si>
  <si>
    <t>Phùng Bá Trường</t>
  </si>
  <si>
    <t>Nguyễn Ngọc Hiệu</t>
  </si>
  <si>
    <t>Phạm Văn Công</t>
  </si>
  <si>
    <t>Vũ Văn Hiếu</t>
  </si>
  <si>
    <t>Lê Quốc Khánh</t>
  </si>
  <si>
    <t>Hồ Quang Minh</t>
  </si>
  <si>
    <t>Lê Văn Nam</t>
  </si>
  <si>
    <t>Nguyễn Cao Sơn</t>
  </si>
  <si>
    <t>Nguyễn Trường Sơn</t>
  </si>
  <si>
    <t>Vi Đức Hoàn</t>
  </si>
  <si>
    <t>Trần Quang Anh</t>
  </si>
  <si>
    <t>Lưu Văn Quang</t>
  </si>
  <si>
    <t>Trần Anh Quân</t>
  </si>
  <si>
    <t>Nguyễn Thành Sinh</t>
  </si>
  <si>
    <t>Lê Thị Thanh Thảo</t>
  </si>
  <si>
    <t>Phùng Văn Tiến</t>
  </si>
  <si>
    <t>Lê Tuấn Vũ</t>
  </si>
  <si>
    <t>Nguyễn Bá Khải</t>
  </si>
  <si>
    <t>Lý Quỳnh Nga</t>
  </si>
  <si>
    <t>Nguyễn Hoài Sơn</t>
  </si>
  <si>
    <t>Lương Hoàng Nguyên</t>
  </si>
  <si>
    <t>Lê Anh Tùng</t>
  </si>
  <si>
    <t>Nguyễn Minh Nhật</t>
  </si>
  <si>
    <t>Nguyễn Xuân Dương</t>
  </si>
  <si>
    <t>Bùi Mạnh Hiếu</t>
  </si>
  <si>
    <t>Phạm Đức Long</t>
  </si>
  <si>
    <t>Vũ Thành Nam</t>
  </si>
  <si>
    <t>Vũ Xuân Tứ</t>
  </si>
  <si>
    <t>Nguyễn Mậu Trường Xuân</t>
  </si>
  <si>
    <t>Nguyễn Trần Trang Anh</t>
  </si>
  <si>
    <t>Đinh Văn Công</t>
  </si>
  <si>
    <t>Trần Công Duẩn</t>
  </si>
  <si>
    <t>Phạm Đức Dũng</t>
  </si>
  <si>
    <t>Vũ Tiến Đông</t>
  </si>
  <si>
    <t>Mai Văn Hưng</t>
  </si>
  <si>
    <t>Bùi Tiến Mạnh</t>
  </si>
  <si>
    <t>Đinh Ngọc Sơn</t>
  </si>
  <si>
    <t>Khổng Tất Thành</t>
  </si>
  <si>
    <t>Bạch Kim Thiện</t>
  </si>
  <si>
    <t>Vương Triệu Tiến</t>
  </si>
  <si>
    <t>Trần Nam Anh</t>
  </si>
  <si>
    <t>Trần Văn Cường</t>
  </si>
  <si>
    <t>Nông Thị Tầm Dương</t>
  </si>
  <si>
    <t>Trần Quang Hưng</t>
  </si>
  <si>
    <t>Đào Thị Thanh Lam</t>
  </si>
  <si>
    <t>Dương Minh Hiếu</t>
  </si>
  <si>
    <t>Nguyễn Kim Nhật Linh</t>
  </si>
  <si>
    <t>Thiều Văn Anh</t>
  </si>
  <si>
    <t>Nguyễn Anh Hải</t>
  </si>
  <si>
    <t>Nguyễn Đăng Dương</t>
  </si>
  <si>
    <t>Vũ Anh Nguyên</t>
  </si>
  <si>
    <t>Phạm Văn Minh</t>
  </si>
  <si>
    <t>Nguyễn Đại Hải</t>
  </si>
  <si>
    <t>Nguyễn Bảo Châu</t>
  </si>
  <si>
    <t>Vương Thành Huy</t>
  </si>
  <si>
    <t>Lê Viết Trình</t>
  </si>
  <si>
    <t>Phan Trung Hiếu</t>
  </si>
  <si>
    <t>Nguyễn Văn Kiểm</t>
  </si>
  <si>
    <t>Đặng Trọng Nghĩa</t>
  </si>
  <si>
    <t>Khuất Thị Hòa</t>
  </si>
  <si>
    <t>Hoàng Thành Đạt</t>
  </si>
  <si>
    <t>Lê Văn Huỳnh</t>
  </si>
  <si>
    <t>Nguyễn Hà Linh</t>
  </si>
  <si>
    <t>Nguyễn Thị Cẩm Ngà</t>
  </si>
  <si>
    <t>Nguyễn Thị Như Huế</t>
  </si>
  <si>
    <t>Nguyễn Duy Khánh</t>
  </si>
  <si>
    <t>Vũ Trần Văn Phong</t>
  </si>
  <si>
    <t>Đỗ Trung Tiến</t>
  </si>
  <si>
    <t>Nguyễn Thanh Vinh</t>
  </si>
  <si>
    <t>Nguyễn Bảo Nguyên</t>
  </si>
  <si>
    <t>Ngô Mạnh Cường</t>
  </si>
  <si>
    <t>Phạm Dương Hùng</t>
  </si>
  <si>
    <t>Vũ Đoàn Quân</t>
  </si>
  <si>
    <t>Nguyễn Giang Sơn</t>
  </si>
  <si>
    <t>Đỗ Văn Khôi</t>
  </si>
  <si>
    <t>Vũ Việt Hoàng</t>
  </si>
  <si>
    <t>Đoàn Thị Hậu</t>
  </si>
  <si>
    <t>Chu Thị Hồng Nhung</t>
  </si>
  <si>
    <t>Lê Thị Trúc</t>
  </si>
  <si>
    <t>Nguyễn Hoàng Việt</t>
  </si>
  <si>
    <t>Phùng Minh Đức</t>
  </si>
  <si>
    <t>Lâm Hoàng Hải</t>
  </si>
  <si>
    <t>Nguyễn Văn Hóa</t>
  </si>
  <si>
    <t>Dương Thái Sơn</t>
  </si>
  <si>
    <t>Đặng Quang Việt</t>
  </si>
  <si>
    <t>Nguyễn Phụng Hoàng</t>
  </si>
  <si>
    <t>Nguyễn Ngọc Linh</t>
  </si>
  <si>
    <t>Nguyễn Anh Minh</t>
  </si>
  <si>
    <t>Phạm Văn Tình</t>
  </si>
  <si>
    <t>Lê Văn Vũ</t>
  </si>
  <si>
    <t>Trần Phi Thắng</t>
  </si>
  <si>
    <t>Vương Đức Tùng</t>
  </si>
  <si>
    <t>Đỗ Việt Dũng</t>
  </si>
  <si>
    <t>Hà Văn Hòa</t>
  </si>
  <si>
    <t>Lê Đức Thịnh</t>
  </si>
  <si>
    <t>Mai Văn Lộc</t>
  </si>
  <si>
    <t>Lê Văn Phát</t>
  </si>
  <si>
    <t>Dương Văn Thoan</t>
  </si>
  <si>
    <t>Nguyễn Văn Long</t>
  </si>
  <si>
    <t>Cao Quang Anh</t>
  </si>
  <si>
    <t>Ngô Quang Tiến</t>
  </si>
  <si>
    <t>Bùi Quang Thành</t>
  </si>
  <si>
    <t>Vũ Văn Long</t>
  </si>
  <si>
    <t>Trần Duy Đông</t>
  </si>
  <si>
    <t>Nguyễn Minh Quang</t>
  </si>
  <si>
    <t>Nguyễn Văn Kiên</t>
  </si>
  <si>
    <t>Trần Quang Thanh Tùng</t>
  </si>
  <si>
    <t>Phạm Nhật Linh</t>
  </si>
  <si>
    <t>Phạm Văn Tâm</t>
  </si>
  <si>
    <t>Nguyễn Văn Khánh</t>
  </si>
  <si>
    <t>Lục Quốc Huy</t>
  </si>
  <si>
    <t>Nguyễn Văn Bắc</t>
  </si>
  <si>
    <t>Nguyễn Bá Ngọc Linh</t>
  </si>
  <si>
    <t>Nguyễn Văn Thuận</t>
  </si>
  <si>
    <t>Lê Anh Đức</t>
  </si>
  <si>
    <t>Đoàn Tiến Mạnh</t>
  </si>
  <si>
    <t>Trần Minh Hiếu</t>
  </si>
  <si>
    <t>Nguyễn Văn Nhất</t>
  </si>
  <si>
    <t>Phạm Văn Đạt</t>
  </si>
  <si>
    <t>Nguyễn Phi Long</t>
  </si>
  <si>
    <t>Mai Việt Tiến</t>
  </si>
  <si>
    <t>Lưu Ngọc Anh</t>
  </si>
  <si>
    <t>Nguyễn Gia Tùng</t>
  </si>
  <si>
    <t>Lý Thành Đạt</t>
  </si>
  <si>
    <t>Nguyễn Đặng Quốc Khánh</t>
  </si>
  <si>
    <t>Lê Việt Hùng</t>
  </si>
  <si>
    <t>Nguyễn Hà Trang</t>
  </si>
  <si>
    <t>Vũ Thị Thanh</t>
  </si>
  <si>
    <t>Nguyễn Thị Mỹ Duyên</t>
  </si>
  <si>
    <t>Trần Vượng Phúc</t>
  </si>
  <si>
    <t>Nguyễn Minh Hùng</t>
  </si>
  <si>
    <t>Đoàn Duy Tú</t>
  </si>
  <si>
    <t>Nhữ Văn Chương</t>
  </si>
  <si>
    <t>Trần Hoàng Hải</t>
  </si>
  <si>
    <t>Bùi Đức Nam</t>
  </si>
  <si>
    <t>Phạm Chí Tuấn</t>
  </si>
  <si>
    <t>Trương Nhật Hoàng</t>
  </si>
  <si>
    <t>Lưu Thị Nhàn</t>
  </si>
  <si>
    <t>Đỗ Quốc Anh</t>
  </si>
  <si>
    <t>Bùi Công Minh</t>
  </si>
  <si>
    <t>Hắc Tuấn Đạt</t>
  </si>
  <si>
    <t>Mai Văn Chiến</t>
  </si>
  <si>
    <t>Chu Mạnh Thắng</t>
  </si>
  <si>
    <t>Nguyễn Quang Ninh</t>
  </si>
  <si>
    <t>Vũ Tuấn Điệp</t>
  </si>
  <si>
    <t>Ngô Hương Giang</t>
  </si>
  <si>
    <t>Trần Văn Mạnh</t>
  </si>
  <si>
    <t>Vũ Văn Tới</t>
  </si>
  <si>
    <t>Nguyễn Bích Ngọc</t>
  </si>
  <si>
    <t>Hoàng Thị Bích Liên</t>
  </si>
  <si>
    <t>Nguyễn Huy Thành</t>
  </si>
  <si>
    <t>Nguyễn Quang Duy</t>
  </si>
  <si>
    <t>Trần Văn Tuyến</t>
  </si>
  <si>
    <t>Đào Tuấn Anh</t>
  </si>
  <si>
    <t>Thái Dương</t>
  </si>
  <si>
    <t>Trương Hữu Tuấn Vũ</t>
  </si>
  <si>
    <t>Đỗ Thái Bình</t>
  </si>
  <si>
    <t>Phạm Công Hoàng</t>
  </si>
  <si>
    <t>Lê Đình Tuyên</t>
  </si>
  <si>
    <t>Chu Tùng Dương</t>
  </si>
  <si>
    <t>Hoàng Trọng Thức</t>
  </si>
  <si>
    <t>Phạm Quốc Cường</t>
  </si>
  <si>
    <t>Nguyễn Văn Thịnh</t>
  </si>
  <si>
    <t>Nguyễn Văn Nghĩa</t>
  </si>
  <si>
    <t>Lê An Hải Long</t>
  </si>
  <si>
    <t>Trịnh Hùng Sơn</t>
  </si>
  <si>
    <t>Nguyễn Thị Thu Trang</t>
  </si>
  <si>
    <t>Hồ Tiến Sĩ</t>
  </si>
  <si>
    <t>Phạm Thanh Dương</t>
  </si>
  <si>
    <t>Nguyễn Hoàng Tuấn</t>
  </si>
  <si>
    <t>Bùi Đức Hiếu</t>
  </si>
  <si>
    <t>Đinh Văn Thuần</t>
  </si>
  <si>
    <t>Hà Thị Thu Thảo</t>
  </si>
  <si>
    <t>Bùi Văn Thức</t>
  </si>
  <si>
    <t>Vũ Văn Đại</t>
  </si>
  <si>
    <t>Phùng Ngọc Bình</t>
  </si>
  <si>
    <t>Nguyễn Quốc Trọng</t>
  </si>
  <si>
    <t>Thạch Quang Trường</t>
  </si>
  <si>
    <t>Đào Văn Khánh</t>
  </si>
  <si>
    <t>Nguyễn Thị Ly</t>
  </si>
  <si>
    <t>Bùi Hà Anh</t>
  </si>
  <si>
    <t>Trần Thị Phương Anh</t>
  </si>
  <si>
    <t>Nguyễn Gia Linh</t>
  </si>
  <si>
    <t>Đặng Trung Đức</t>
  </si>
  <si>
    <t>Đào Thị Hồng Nhung</t>
  </si>
  <si>
    <t>Nguyễn Hồng Long Vũ</t>
  </si>
  <si>
    <t>Lê Ngọc Hải</t>
  </si>
  <si>
    <t>Vũ Thị Thanh Hiền</t>
  </si>
  <si>
    <t>Đặng Quang Anh Tuấn</t>
  </si>
  <si>
    <t>Nguyễn Huy Lộc</t>
  </si>
  <si>
    <t>Đinh Thị Quỳnh</t>
  </si>
  <si>
    <t>Nguyễn Thị Minh</t>
  </si>
  <si>
    <t>Lã Huy Khương</t>
  </si>
  <si>
    <t>Đinh Quang Khải</t>
  </si>
  <si>
    <t>Bùi Thị Kim Liên</t>
  </si>
  <si>
    <t>Nguyễn Mạnh Thành Nam</t>
  </si>
  <si>
    <t>Nguyễn Hoàng Trung</t>
  </si>
  <si>
    <t>Đoàn Hữu Đức</t>
  </si>
  <si>
    <t>Nguyễn Tuấn Thành</t>
  </si>
  <si>
    <t>Hoàng Thị Kiều Trinh</t>
  </si>
  <si>
    <t>Hà Thế Long</t>
  </si>
  <si>
    <t>Nguyễn Thị Hằng</t>
  </si>
  <si>
    <t>Ngô Thị Thu Trang</t>
  </si>
  <si>
    <t>Hoàng Văn Hỷ</t>
  </si>
  <si>
    <t>Ngô Sỹ Long</t>
  </si>
  <si>
    <t>Hoàng Trọng Vinh</t>
  </si>
  <si>
    <t>Lê Phong Thái</t>
  </si>
  <si>
    <t>Nguyễn Quang Anh</t>
  </si>
  <si>
    <t>Trương Văn Đạt</t>
  </si>
  <si>
    <t>Nguyễn Việt Đức</t>
  </si>
  <si>
    <t>Trương Văn Hoành</t>
  </si>
  <si>
    <t>Nguyễn Văn Triệu</t>
  </si>
  <si>
    <t>Lê Văn Hưng</t>
  </si>
  <si>
    <t>Lê Đức Mạnh</t>
  </si>
  <si>
    <t>Trần Anh Tú</t>
  </si>
  <si>
    <t>Đặng Cao Thiên</t>
  </si>
  <si>
    <t>Nguyễn Danh Kiên</t>
  </si>
  <si>
    <t>Bùi Văn Quang</t>
  </si>
  <si>
    <t>Trần Văn Hội</t>
  </si>
  <si>
    <t>Nguyễn Chính Bảo An</t>
  </si>
  <si>
    <t>Phương Trung Bình</t>
  </si>
  <si>
    <t>Ngô Văn Đạt</t>
  </si>
  <si>
    <t>Nguyễn Đức Dũng</t>
  </si>
  <si>
    <t>Lê Đình Hiệp</t>
  </si>
  <si>
    <t>Hà Văn Lương</t>
  </si>
  <si>
    <t>Sùng A Chư</t>
  </si>
  <si>
    <t>Đinh Văn Đoàn</t>
  </si>
  <si>
    <t>Tống Xuân Anh</t>
  </si>
  <si>
    <t>Bùi Văn Thuần</t>
  </si>
  <si>
    <t>Phạm Thế Anh</t>
  </si>
  <si>
    <t>Đàm Minh Đạt</t>
  </si>
  <si>
    <t>Trần Đức Long Thành</t>
  </si>
  <si>
    <t>Đinh Công Mạnh</t>
  </si>
  <si>
    <t>Đặng Văn Ước</t>
  </si>
  <si>
    <t>Nguyễn Long Khánh</t>
  </si>
  <si>
    <t>Đỗ Như Nguyên</t>
  </si>
  <si>
    <t>Vũ Tiến Tỉnh</t>
  </si>
  <si>
    <t>Bùi Thanh Tùng</t>
  </si>
  <si>
    <t>Trần Duy Khánh</t>
  </si>
  <si>
    <t>Nguyễn Hoàng Tiến</t>
  </si>
  <si>
    <t>Đào Cư Việt</t>
  </si>
  <si>
    <t>Vũ Quang Khải</t>
  </si>
  <si>
    <t>Nhữ Hồng Quang</t>
  </si>
  <si>
    <t>Trần Mạnh Cường</t>
  </si>
  <si>
    <t>Đỗ Đức Phiêu</t>
  </si>
  <si>
    <t>Nguyễn Hoàng Phi Nga</t>
  </si>
  <si>
    <t>Trình Khánh Phát</t>
  </si>
  <si>
    <t>Trần Phương Ngọc Linh</t>
  </si>
  <si>
    <t>Chử Phương Thảo</t>
  </si>
  <si>
    <t>Lê Thanh Hùng</t>
  </si>
  <si>
    <t>Trần Lê Anh Thư</t>
  </si>
  <si>
    <t>Lê Thị Minh Uyên</t>
  </si>
  <si>
    <t>Hoàng Thu Vân</t>
  </si>
  <si>
    <t>Lê Anh Quân</t>
  </si>
  <si>
    <t>Đỗ Thị Hồng Nhung</t>
  </si>
  <si>
    <t>Vũ Văn Thái</t>
  </si>
  <si>
    <t>Vũ Thái Bảo</t>
  </si>
  <si>
    <t>Trần Huy Đức</t>
  </si>
  <si>
    <t>Lưu Vĩnh Khôi Nguyên</t>
  </si>
  <si>
    <t>Trần Thanh Phong</t>
  </si>
  <si>
    <t>Hà Văn Lực</t>
  </si>
  <si>
    <t>Cao Thị Thúy Quỳnh</t>
  </si>
  <si>
    <t>Hoàng Long Anh</t>
  </si>
  <si>
    <t>Trần Ngọc Hải</t>
  </si>
  <si>
    <t>Trần Nho Thành</t>
  </si>
  <si>
    <t>Trần Đức Trường</t>
  </si>
  <si>
    <t>Đỗ Duy Nam</t>
  </si>
  <si>
    <t>Bùi Việt Dũng</t>
  </si>
  <si>
    <t>Nguyễn Quang Trọng</t>
  </si>
  <si>
    <t>Vũ Xuân Lãm</t>
  </si>
  <si>
    <t>Nguyễn Mạnh Hào</t>
  </si>
  <si>
    <t>Phạm Hoàng Long</t>
  </si>
  <si>
    <t>Nguyễn Nhật Thành</t>
  </si>
  <si>
    <t>Nguyễn Trọng</t>
  </si>
  <si>
    <t>Nguyễn Văn Nhất</t>
  </si>
  <si>
    <t>Nguyễn Hoàng Tài</t>
  </si>
  <si>
    <t>Phan Tuấn Đạt</t>
  </si>
  <si>
    <t>Lê Nhật Linh</t>
  </si>
  <si>
    <t>Trần Đình Long</t>
  </si>
  <si>
    <t>Phạm Thảo Nguyên</t>
  </si>
  <si>
    <t>Đàm Thị Vân</t>
  </si>
  <si>
    <t>Đặng Thị Lan Anh</t>
  </si>
  <si>
    <t>Phạm Hoàng Châu</t>
  </si>
  <si>
    <t>Trịnh Xuân Tùng</t>
  </si>
  <si>
    <t>Trương Ngọc Thảo</t>
  </si>
  <si>
    <t>Trần Ngọc ánh</t>
  </si>
  <si>
    <t>Lê Việt Hoàng</t>
  </si>
  <si>
    <t>Trần Phú Kiên</t>
  </si>
  <si>
    <t>Đỗ Vĩnh Vỹ</t>
  </si>
  <si>
    <t>Đặng Duy Thành</t>
  </si>
  <si>
    <t>Khuất Quang Nhật</t>
  </si>
  <si>
    <t>Lê Ngọc Bảo</t>
  </si>
  <si>
    <t>Phan Hồng Diệp</t>
  </si>
  <si>
    <t>Ngô Thùy Dương</t>
  </si>
  <si>
    <t>Nguyễn Hồng ánh</t>
  </si>
  <si>
    <t>Nguyễn Triệu Hải</t>
  </si>
  <si>
    <t>Lê Minh Quyết</t>
  </si>
  <si>
    <t>Vũ Viết Việt</t>
  </si>
  <si>
    <t>Trịnh Hữu Sơn</t>
  </si>
  <si>
    <t>Phan Thanh Tùng</t>
  </si>
  <si>
    <t>Nguyễn Thiên Thảo</t>
  </si>
  <si>
    <t>Đoàn Thị Trang</t>
  </si>
  <si>
    <t>Phạm Hải Long</t>
  </si>
  <si>
    <t>Đỗ Hoàng Long</t>
  </si>
  <si>
    <t>Hoàng Minh Khải</t>
  </si>
  <si>
    <t>Đỗ Thanh Loan</t>
  </si>
  <si>
    <t>Trịnh Thế Vũ</t>
  </si>
  <si>
    <t>Chử Đức Bách</t>
  </si>
  <si>
    <t>Phạm Hùng Dũng</t>
  </si>
  <si>
    <t>Phạm Thị Oanh</t>
  </si>
  <si>
    <t>Nguyễn Phúc Cương</t>
  </si>
  <si>
    <t>Nguyễn Hữu Việt Nhật</t>
  </si>
  <si>
    <t>Vũ Thị Huyền Chi</t>
  </si>
  <si>
    <t>Đỗ Thị Hồng Loan</t>
  </si>
  <si>
    <t>Hoàng Thục Trinh</t>
  </si>
  <si>
    <t>Lê Hoàng Khoa</t>
  </si>
  <si>
    <t>Đỗ Hoàng Dương</t>
  </si>
  <si>
    <t>Bùi Tuấn Ngọc</t>
  </si>
  <si>
    <t>Ngô Tống Kiên</t>
  </si>
  <si>
    <t>Trịnh Minh Thành</t>
  </si>
  <si>
    <t>Phạm Văn Thiệp</t>
  </si>
  <si>
    <t>Ngô Đức Diệm</t>
  </si>
  <si>
    <t>Vũ Huy Long</t>
  </si>
  <si>
    <t>Thiều Văn Tân</t>
  </si>
  <si>
    <t>Trần Đình Sang</t>
  </si>
  <si>
    <t>Nguyễn Ngọc Hiệp</t>
  </si>
  <si>
    <t>Cao Xuân Hùng</t>
  </si>
  <si>
    <t>Thượng Khắc Kiên</t>
  </si>
  <si>
    <t>Lê Thanh Tùng</t>
  </si>
  <si>
    <t>Trần Viết Nam</t>
  </si>
  <si>
    <t>Lê Đức Hải</t>
  </si>
  <si>
    <t>Ninh Văn Nam</t>
  </si>
  <si>
    <t>Nguyễn Đình Quý</t>
  </si>
  <si>
    <t>Võ Thành Khôi</t>
  </si>
  <si>
    <t>Lê Thế Nhiên</t>
  </si>
  <si>
    <t>Nguyễn Việt Hào</t>
  </si>
  <si>
    <t>Đoàn Quang Huy</t>
  </si>
  <si>
    <t>Đặng Quang Linh</t>
  </si>
  <si>
    <t>Lương Thúy Ngân</t>
  </si>
  <si>
    <t>Nguyễn Văn Tâm</t>
  </si>
  <si>
    <t>Nguyễn Việt Tuấn</t>
  </si>
  <si>
    <t>Trần Nguyễn Bảo Duy</t>
  </si>
  <si>
    <t>Nguyễn Tất Đức</t>
  </si>
  <si>
    <t>Nguyễn Viết Vũ Lâm</t>
  </si>
  <si>
    <t>Nguyễn Đức Tài</t>
  </si>
  <si>
    <t>Bùi Quang Đạt</t>
  </si>
  <si>
    <t>Nguyễn Thế Đức</t>
  </si>
  <si>
    <t>Tạ Gia Mạnh Hùng</t>
  </si>
  <si>
    <t>Bùi Thức Thành Long</t>
  </si>
  <si>
    <t>Nguyễn Mạnh Tường</t>
  </si>
  <si>
    <t>Vũ Thị Thu</t>
  </si>
  <si>
    <t>Vũ Quốc Việt</t>
  </si>
  <si>
    <t>Lê Phú Duy</t>
  </si>
  <si>
    <t>Trịnh Khánh Huyền</t>
  </si>
  <si>
    <t>Nguyễn Đức Tùng Lâm</t>
  </si>
  <si>
    <t>Bùi Gia Mười</t>
  </si>
  <si>
    <t>Vũ Minh Phúc</t>
  </si>
  <si>
    <t>Lê Thế Quyền</t>
  </si>
  <si>
    <t>Đặng Văn Tiến</t>
  </si>
  <si>
    <t>Đỗ Phúc Lộc</t>
  </si>
  <si>
    <t>Tạ Quốc Ban</t>
  </si>
  <si>
    <t>Nguyễn Thục Quyên</t>
  </si>
  <si>
    <t>Nguyễn Ngọc Ánh</t>
  </si>
  <si>
    <t>Vũ Ngọc Mai</t>
  </si>
  <si>
    <t>Nguyễn Thu Nhàn</t>
  </si>
  <si>
    <t>Nguyễn Mạnh Dần</t>
  </si>
  <si>
    <t>Hoàng Sơn Hà</t>
  </si>
  <si>
    <t>Nguyễn Thùy Nguyên</t>
  </si>
  <si>
    <t>Phạm Thị Ngát</t>
  </si>
  <si>
    <t>Nguyễn Hữu Sơn</t>
  </si>
  <si>
    <t>Trần Huy Thành</t>
  </si>
  <si>
    <t>Nguyễn Đức Hải</t>
  </si>
  <si>
    <t>Vũ Nguyễn Hạnh Phương</t>
  </si>
  <si>
    <t>Phan Văn Trung</t>
  </si>
  <si>
    <t>Lê Bình Minh</t>
  </si>
  <si>
    <t>Đỗ Thị Phượng</t>
  </si>
  <si>
    <t>Nguyễn Đức Quân</t>
  </si>
  <si>
    <t>Đào Duy Nam</t>
  </si>
  <si>
    <t>Nguyễn Bá Trung Dũng</t>
  </si>
  <si>
    <t>Quản Thành Công</t>
  </si>
  <si>
    <t>Nguyễn Đình Phúc</t>
  </si>
  <si>
    <t>Đoàn Thị Ngọc</t>
  </si>
  <si>
    <t>Trần Văn Trọng</t>
  </si>
  <si>
    <t>Nguyễn Hồng Phúc</t>
  </si>
  <si>
    <t>Trịnh Thành Đạt</t>
  </si>
  <si>
    <t>Vũ Thị Mai Linh</t>
  </si>
  <si>
    <t>Vũ Đức Phương</t>
  </si>
  <si>
    <t>Đàm Tuấn Anh</t>
  </si>
  <si>
    <t>Hà Văn Chính</t>
  </si>
  <si>
    <t>Bùi Ngọc Hòa</t>
  </si>
  <si>
    <t>Trần Như Phương</t>
  </si>
  <si>
    <t>Dương Văn Long</t>
  </si>
  <si>
    <t>Trần Hoàng Anh</t>
  </si>
  <si>
    <t>Phùng Anh Đức</t>
  </si>
  <si>
    <t>Nguyễn Dương Tú</t>
  </si>
  <si>
    <t>Hoàng Thị Anh Thư</t>
  </si>
  <si>
    <t>Bế Thu Dung</t>
  </si>
  <si>
    <t>Phạm Thị Ngọc Huyền</t>
  </si>
  <si>
    <t>Bùi Hải Lịch</t>
  </si>
  <si>
    <t>Phùng Gia Linh</t>
  </si>
  <si>
    <t>Lê Thị Tú Uyên</t>
  </si>
  <si>
    <t>Thái Thị Kiều Anh</t>
  </si>
  <si>
    <t>Lê Thị Oánh</t>
  </si>
  <si>
    <t>Nguyễn Trung Tùng</t>
  </si>
  <si>
    <t>Đỗ Đức Kiên</t>
  </si>
  <si>
    <t>Ngô Kiều Lan</t>
  </si>
  <si>
    <t>Nguyễn Thanh Thúy</t>
  </si>
  <si>
    <t>Đinh Văn Đạt</t>
  </si>
  <si>
    <t>Đào Đức Hoàn</t>
  </si>
  <si>
    <t>Nguyễn Lê Hoàng Long</t>
  </si>
  <si>
    <t>Trần Thạch Nam</t>
  </si>
  <si>
    <t>Phạm Văn Tiến Đạt</t>
  </si>
  <si>
    <t>Hoàng Mai Anh</t>
  </si>
  <si>
    <t>Trần Thị Lâm Anh</t>
  </si>
  <si>
    <t>Lê Quang Đạt</t>
  </si>
  <si>
    <t>Hoàng Nguyễn Đức</t>
  </si>
  <si>
    <t>Mai Ngọc Linh</t>
  </si>
  <si>
    <t>Cao Văn Thịnh</t>
  </si>
  <si>
    <t>Phạm Nam Trường</t>
  </si>
  <si>
    <t>Nguyễn Nam Dương</t>
  </si>
  <si>
    <t>Thái Doãn Đạt</t>
  </si>
  <si>
    <t>Tống Công Minh</t>
  </si>
  <si>
    <t>Trương Công Minh</t>
  </si>
  <si>
    <t>Vì A Phong</t>
  </si>
  <si>
    <t>Chu Đức Thành</t>
  </si>
  <si>
    <t>Nguyễn Kỳ Anh</t>
  </si>
  <si>
    <t>Vũ Tiến Quỳnh Anh</t>
  </si>
  <si>
    <t>Bùi Trọng Hiếu</t>
  </si>
  <si>
    <t>Nguyễn Thị Bích Hằng</t>
  </si>
  <si>
    <t>Dương Nguyễn Đức</t>
  </si>
  <si>
    <t>Cấn Việt Anh</t>
  </si>
  <si>
    <t>Trần Quốc Duy</t>
  </si>
  <si>
    <t>Đỗ Lâm Huy</t>
  </si>
  <si>
    <t>Trần Quang Mạnh</t>
  </si>
  <si>
    <t>Chu Văn Thức</t>
  </si>
  <si>
    <t>Đoàn Anh Tuấn</t>
  </si>
  <si>
    <t>Nguyễn Hùng Anh</t>
  </si>
  <si>
    <t>Hoàng Xuân Bách</t>
  </si>
  <si>
    <t>Nguyễn Duy Động</t>
  </si>
  <si>
    <t>Quản Đức Toàn</t>
  </si>
  <si>
    <t>Nguyễn Minh Thành</t>
  </si>
  <si>
    <t>Kim Anh Dũng</t>
  </si>
  <si>
    <t>Phan Song Hào</t>
  </si>
  <si>
    <t>Phan Dũng Tuấn</t>
  </si>
  <si>
    <t>Nguyễn Đình ánh</t>
  </si>
  <si>
    <t>Họ và tên</t>
  </si>
  <si>
    <t>Tổng SV:</t>
  </si>
  <si>
    <t>Ngày sinh</t>
  </si>
  <si>
    <t>Nợ kỳ trước</t>
  </si>
  <si>
    <t>Phải nộp kỳ</t>
  </si>
  <si>
    <t>Miễn giảm</t>
  </si>
  <si>
    <t>CỘNG HÒA XÃ HỘI CHỦ NGHĨA VIỆT NAM</t>
  </si>
  <si>
    <t>Độc lập - Tự do - Hạnh phúc</t>
  </si>
  <si>
    <t>Đã nộp kỳ</t>
  </si>
  <si>
    <t>Hà nội, ngày 19 tháng 5 năm 2020</t>
  </si>
  <si>
    <t>Người lập biểu</t>
  </si>
  <si>
    <t>Trả lại kỳ</t>
  </si>
  <si>
    <t>Thừa/ Thiếu kỳ</t>
  </si>
  <si>
    <t>Thiếu/Thừa Cuối</t>
  </si>
  <si>
    <t>DANH SÁCH SINH VIÊN NỢ HỌC PHÍ HỌC KỲ 2  NĂM HỌC 2019-2020</t>
  </si>
  <si>
    <t>Có đơn nộp muộn</t>
  </si>
  <si>
    <t>Hệ Chính quy - Tính đến 18 tháng 5 năm 2020</t>
  </si>
  <si>
    <t>Ghi chú</t>
  </si>
  <si>
    <t>NGƯỜI LẬP BIỂU</t>
  </si>
  <si>
    <t>Nguyễn Thị Hạnh</t>
  </si>
  <si>
    <t>PHÒNG TÀI CHÍNH KẾ TOÁN</t>
  </si>
  <si>
    <t>nộp thiếu</t>
  </si>
  <si>
    <t>Cử tuyển, học lại</t>
  </si>
  <si>
    <t>cử tuyển, học lại</t>
  </si>
  <si>
    <t>Hà nội, ngày 25 tháng 5 năm 2019</t>
  </si>
  <si>
    <t>Lương Mạnh Dũng</t>
  </si>
  <si>
    <t>Lê Quang Huy</t>
  </si>
  <si>
    <t>SV Miễn Giảm HP</t>
  </si>
  <si>
    <t>SV Miễn Giảm HP, thừa tiền kỳ trước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</si>
</sst>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rgb="FF000000"/>
      <name val="Microsoft Sans Serif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6.7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9.75"/>
      <color rgb="FF000000"/>
      <name val="Times New Roman"/>
    </font>
    <font>
      <sz val="9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9.75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i/>
      <sz val="11"/>
      <color rgb="FF000000"/>
      <name val="Times New Roman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9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15" fillId="16" borderId="14" xfId="0" applyFont="1" applyFill="1" applyBorder="1" applyAlignment="1">
      <alignment horizontal="left" vertical="center" wrapText="1"/>
    </xf>
    <xf numFmtId="14" fontId="16" fillId="17" borderId="15" xfId="0" applyNumberFormat="1" applyFont="1" applyFill="1" applyBorder="1" applyAlignment="1">
      <alignment horizontal="center" vertical="center" wrapText="1"/>
    </xf>
    <xf numFmtId="0" fontId="17" fillId="18" borderId="16" xfId="0" applyFont="1" applyFill="1" applyBorder="1" applyAlignment="1">
      <alignment horizontal="center" vertical="center" wrapText="1"/>
    </xf>
    <xf numFmtId="3" fontId="18" fillId="19" borderId="17" xfId="0" applyNumberFormat="1" applyFont="1" applyFill="1" applyBorder="1" applyAlignment="1">
      <alignment horizontal="center" vertical="center" wrapText="1"/>
    </xf>
    <xf numFmtId="3" fontId="19" fillId="20" borderId="18" xfId="0" applyNumberFormat="1" applyFont="1" applyFill="1" applyBorder="1" applyAlignment="1">
      <alignment horizontal="left" vertical="center" wrapText="1"/>
    </xf>
    <xf numFmtId="3" fontId="20" fillId="21" borderId="19" xfId="0" applyNumberFormat="1" applyFont="1" applyFill="1" applyBorder="1" applyAlignment="1">
      <alignment horizontal="center" vertical="center" wrapText="1"/>
    </xf>
    <xf numFmtId="3" fontId="21" fillId="22" borderId="20" xfId="0" applyNumberFormat="1" applyFont="1" applyFill="1" applyBorder="1" applyAlignment="1">
      <alignment horizontal="center" vertical="center" wrapText="1"/>
    </xf>
    <xf numFmtId="0" fontId="22" fillId="23" borderId="2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vertical="center" wrapText="1"/>
    </xf>
    <xf numFmtId="3" fontId="18" fillId="19" borderId="17" xfId="0" applyNumberFormat="1" applyFont="1" applyFill="1" applyBorder="1" applyAlignment="1">
      <alignment horizontal="center" vertical="center" wrapText="1"/>
    </xf>
    <xf numFmtId="3" fontId="20" fillId="21" borderId="19" xfId="0" applyNumberFormat="1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left" vertical="center" wrapText="1"/>
    </xf>
    <xf numFmtId="3" fontId="18" fillId="19" borderId="17" xfId="0" applyNumberFormat="1" applyFont="1" applyFill="1" applyBorder="1" applyAlignment="1">
      <alignment horizontal="center" vertical="center" wrapText="1"/>
    </xf>
    <xf numFmtId="3" fontId="20" fillId="21" borderId="19" xfId="0" applyNumberFormat="1" applyFont="1" applyFill="1" applyBorder="1" applyAlignment="1">
      <alignment horizontal="center" vertical="center" wrapText="1"/>
    </xf>
    <xf numFmtId="3" fontId="25" fillId="26" borderId="2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left" vertical="center" wrapText="1"/>
    </xf>
    <xf numFmtId="0" fontId="30" fillId="23" borderId="2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4" fillId="15" borderId="26" xfId="0" applyFont="1" applyFill="1" applyBorder="1" applyAlignment="1">
      <alignment horizontal="left" vertical="center" wrapText="1"/>
    </xf>
    <xf numFmtId="0" fontId="14" fillId="15" borderId="27" xfId="0" applyFont="1" applyFill="1" applyBorder="1" applyAlignment="1">
      <alignment horizontal="left" vertical="center" wrapText="1"/>
    </xf>
    <xf numFmtId="0" fontId="14" fillId="15" borderId="22" xfId="0" applyFont="1" applyFill="1" applyBorder="1" applyAlignment="1">
      <alignment horizontal="left" vertical="center" wrapText="1"/>
    </xf>
    <xf numFmtId="0" fontId="15" fillId="16" borderId="14" xfId="0" applyFont="1" applyFill="1" applyBorder="1" applyAlignment="1">
      <alignment horizontal="left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left" vertical="center" wrapText="1"/>
    </xf>
    <xf numFmtId="0" fontId="13" fillId="14" borderId="12" xfId="0" applyFont="1" applyFill="1" applyBorder="1" applyAlignment="1">
      <alignment horizontal="center" vertical="center" wrapText="1"/>
    </xf>
    <xf numFmtId="3" fontId="18" fillId="19" borderId="26" xfId="0" applyNumberFormat="1" applyFont="1" applyFill="1" applyBorder="1" applyAlignment="1">
      <alignment horizontal="center" vertical="center" wrapText="1"/>
    </xf>
    <xf numFmtId="3" fontId="18" fillId="19" borderId="22" xfId="0" applyNumberFormat="1" applyFont="1" applyFill="1" applyBorder="1" applyAlignment="1">
      <alignment horizontal="center" vertical="center" wrapText="1"/>
    </xf>
    <xf numFmtId="3" fontId="19" fillId="20" borderId="18" xfId="0" applyNumberFormat="1" applyFont="1" applyFill="1" applyBorder="1" applyAlignment="1">
      <alignment horizontal="left" vertical="center" wrapText="1"/>
    </xf>
    <xf numFmtId="3" fontId="20" fillId="21" borderId="26" xfId="0" applyNumberFormat="1" applyFont="1" applyFill="1" applyBorder="1" applyAlignment="1">
      <alignment horizontal="center" vertical="center" wrapText="1"/>
    </xf>
    <xf numFmtId="3" fontId="20" fillId="21" borderId="22" xfId="0" applyNumberFormat="1" applyFont="1" applyFill="1" applyBorder="1" applyAlignment="1">
      <alignment horizontal="center" vertical="center" wrapText="1"/>
    </xf>
    <xf numFmtId="3" fontId="21" fillId="22" borderId="20" xfId="0" applyNumberFormat="1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4" fillId="25" borderId="23" xfId="0" applyFont="1" applyFill="1" applyBorder="1" applyAlignment="1">
      <alignment horizontal="left" vertical="center" wrapText="1"/>
    </xf>
    <xf numFmtId="3" fontId="25" fillId="26" borderId="26" xfId="0" applyNumberFormat="1" applyFont="1" applyFill="1" applyBorder="1" applyAlignment="1">
      <alignment horizontal="center" vertical="center" wrapText="1"/>
    </xf>
    <xf numFmtId="3" fontId="25" fillId="26" borderId="22" xfId="0" applyNumberFormat="1" applyFont="1" applyFill="1" applyBorder="1" applyAlignment="1">
      <alignment horizontal="center" vertical="center" wrapText="1"/>
    </xf>
    <xf numFmtId="3" fontId="27" fillId="26" borderId="24" xfId="0" applyNumberFormat="1" applyFont="1" applyFill="1" applyBorder="1" applyAlignment="1">
      <alignment horizontal="center" vertical="center" wrapText="1"/>
    </xf>
    <xf numFmtId="3" fontId="3" fillId="26" borderId="24" xfId="0" applyNumberFormat="1" applyFont="1" applyFill="1" applyBorder="1" applyAlignment="1">
      <alignment horizontal="center" vertical="center" wrapText="1"/>
    </xf>
    <xf numFmtId="3" fontId="3" fillId="26" borderId="26" xfId="0" applyNumberFormat="1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6" fillId="27" borderId="25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28" fillId="7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4"/>
  <sheetViews>
    <sheetView showGridLines="0" tabSelected="1" topLeftCell="B770" workbookViewId="0">
      <selection activeCell="S796" sqref="S796"/>
    </sheetView>
  </sheetViews>
  <sheetFormatPr defaultRowHeight="14.25" x14ac:dyDescent="0.2"/>
  <cols>
    <col min="1" max="1" width="0.375" customWidth="1"/>
    <col min="2" max="2" width="1.875" customWidth="1"/>
    <col min="3" max="3" width="2.875" customWidth="1"/>
    <col min="4" max="4" width="4.25" customWidth="1"/>
    <col min="5" max="5" width="5.125" customWidth="1"/>
    <col min="6" max="6" width="9.625" customWidth="1"/>
    <col min="7" max="7" width="1.75" customWidth="1"/>
    <col min="8" max="8" width="9.375" customWidth="1"/>
    <col min="9" max="9" width="5.875" customWidth="1"/>
    <col min="10" max="10" width="7.5" customWidth="1"/>
    <col min="11" max="11" width="10.375" hidden="1" customWidth="1"/>
    <col min="12" max="12" width="11.875" hidden="1" customWidth="1"/>
    <col min="13" max="13" width="12.875" hidden="1" customWidth="1"/>
    <col min="14" max="14" width="9.25" hidden="1" customWidth="1"/>
    <col min="15" max="15" width="2.25" hidden="1" customWidth="1"/>
    <col min="16" max="16" width="7.25" hidden="1" customWidth="1"/>
    <col min="17" max="17" width="4.125" hidden="1" customWidth="1"/>
    <col min="18" max="18" width="10.75" hidden="1" customWidth="1"/>
    <col min="19" max="19" width="8.375" customWidth="1"/>
    <col min="20" max="20" width="11.875" customWidth="1"/>
    <col min="21" max="21" width="7" hidden="1" customWidth="1"/>
    <col min="22" max="22" width="6.75" hidden="1" customWidth="1"/>
    <col min="23" max="23" width="0.75" customWidth="1"/>
    <col min="24" max="24" width="16.625" customWidth="1"/>
  </cols>
  <sheetData>
    <row r="1" spans="2:24" ht="14.25" customHeight="1" x14ac:dyDescent="0.2">
      <c r="B1" s="58" t="s">
        <v>3</v>
      </c>
      <c r="C1" s="58"/>
      <c r="D1" s="58"/>
      <c r="E1" s="58"/>
      <c r="F1" s="58"/>
      <c r="G1" s="58"/>
      <c r="H1" s="58"/>
      <c r="I1" s="58"/>
      <c r="J1" s="58" t="s">
        <v>1376</v>
      </c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2:24" ht="6.75" customHeight="1" x14ac:dyDescent="0.2">
      <c r="D2" s="12"/>
      <c r="E2" s="12"/>
      <c r="F2" s="12"/>
      <c r="G2" s="12"/>
      <c r="H2" s="12"/>
      <c r="I2" s="12"/>
      <c r="J2" s="59" t="s">
        <v>1377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2:24" ht="14.25" customHeight="1" x14ac:dyDescent="0.2">
      <c r="B3" s="59" t="s">
        <v>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2:24" ht="1.5" customHeight="1" x14ac:dyDescent="0.2">
      <c r="D4" s="1"/>
      <c r="E4" s="1"/>
      <c r="F4" s="1"/>
      <c r="G4" s="1"/>
      <c r="H4" s="1"/>
      <c r="I4" s="1"/>
      <c r="R4" s="41"/>
      <c r="S4" s="41"/>
    </row>
    <row r="5" spans="2:24" ht="1.5" customHeight="1" x14ac:dyDescent="0.2">
      <c r="D5" s="1"/>
      <c r="E5" s="1"/>
      <c r="F5" s="41"/>
      <c r="G5" s="41"/>
      <c r="H5" s="41"/>
      <c r="I5" s="1"/>
    </row>
    <row r="6" spans="2:24" ht="16.5" customHeight="1" x14ac:dyDescent="0.2">
      <c r="B6" s="60" t="s">
        <v>1384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6.5" customHeight="1" x14ac:dyDescent="0.2">
      <c r="B7" s="61" t="s">
        <v>1386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2:24" ht="2.25" customHeight="1" x14ac:dyDescent="0.2"/>
    <row r="9" spans="2:24" ht="30.75" customHeight="1" x14ac:dyDescent="0.2">
      <c r="B9" s="25" t="s">
        <v>0</v>
      </c>
      <c r="C9" s="25"/>
      <c r="D9" s="25"/>
      <c r="E9" s="32" t="s">
        <v>5</v>
      </c>
      <c r="F9" s="32"/>
      <c r="G9" s="32"/>
      <c r="H9" s="32" t="s">
        <v>1370</v>
      </c>
      <c r="I9" s="32"/>
      <c r="J9" s="32"/>
      <c r="K9" s="2" t="s">
        <v>1372</v>
      </c>
      <c r="L9" s="2" t="s">
        <v>1373</v>
      </c>
      <c r="M9" s="2" t="s">
        <v>1374</v>
      </c>
      <c r="N9" s="32" t="s">
        <v>1375</v>
      </c>
      <c r="O9" s="32"/>
      <c r="P9" s="32" t="s">
        <v>1378</v>
      </c>
      <c r="Q9" s="32"/>
      <c r="R9" s="2" t="s">
        <v>1381</v>
      </c>
      <c r="S9" s="32" t="s">
        <v>1382</v>
      </c>
      <c r="T9" s="32"/>
      <c r="U9" s="32" t="s">
        <v>1383</v>
      </c>
      <c r="V9" s="32"/>
      <c r="W9" s="48" t="s">
        <v>1387</v>
      </c>
      <c r="X9" s="49"/>
    </row>
    <row r="10" spans="2:24" ht="14.25" customHeight="1" x14ac:dyDescent="0.2">
      <c r="B10" s="24" t="s">
        <v>1</v>
      </c>
      <c r="C10" s="24"/>
      <c r="D10" s="24"/>
      <c r="E10" s="33" t="s">
        <v>6</v>
      </c>
      <c r="F10" s="33"/>
      <c r="G10" s="33"/>
      <c r="H10" s="37" t="s">
        <v>1371</v>
      </c>
      <c r="I10" s="37"/>
      <c r="J10" s="37"/>
      <c r="K10" s="3">
        <v>35</v>
      </c>
      <c r="L10" s="6">
        <v>12955602</v>
      </c>
      <c r="M10" s="7">
        <v>61098300</v>
      </c>
      <c r="N10" s="17">
        <v>0</v>
      </c>
      <c r="O10" s="17"/>
      <c r="P10" s="44">
        <v>42545736</v>
      </c>
      <c r="Q10" s="44"/>
      <c r="R10" s="6">
        <v>0</v>
      </c>
      <c r="S10" s="17">
        <f>SUM(S11:T12)</f>
        <v>4124520</v>
      </c>
      <c r="T10" s="17"/>
      <c r="U10" s="44">
        <v>31508166</v>
      </c>
      <c r="V10" s="44"/>
      <c r="W10" s="50"/>
      <c r="X10" s="50"/>
    </row>
    <row r="11" spans="2:24" ht="14.25" customHeight="1" x14ac:dyDescent="0.2">
      <c r="B11" s="20">
        <v>1</v>
      </c>
      <c r="C11" s="20"/>
      <c r="D11" s="20"/>
      <c r="E11" s="15" t="s">
        <v>7</v>
      </c>
      <c r="F11" s="15"/>
      <c r="G11" s="16" t="s">
        <v>783</v>
      </c>
      <c r="H11" s="16"/>
      <c r="I11" s="16"/>
      <c r="J11" s="16"/>
      <c r="K11" s="4">
        <v>34804</v>
      </c>
      <c r="L11" s="6">
        <v>1388160</v>
      </c>
      <c r="M11" s="8">
        <v>1723680</v>
      </c>
      <c r="N11" s="17">
        <v>0</v>
      </c>
      <c r="O11" s="17"/>
      <c r="P11" s="18">
        <v>0</v>
      </c>
      <c r="Q11" s="18"/>
      <c r="R11" s="6">
        <v>0</v>
      </c>
      <c r="S11" s="17">
        <v>1723680</v>
      </c>
      <c r="T11" s="17"/>
      <c r="U11" s="18">
        <v>3111840</v>
      </c>
      <c r="V11" s="18"/>
      <c r="W11" s="19"/>
      <c r="X11" s="19"/>
    </row>
    <row r="12" spans="2:24" ht="14.25" customHeight="1" x14ac:dyDescent="0.2">
      <c r="B12" s="20">
        <v>2</v>
      </c>
      <c r="C12" s="20"/>
      <c r="D12" s="20"/>
      <c r="E12" s="15" t="s">
        <v>8</v>
      </c>
      <c r="F12" s="15"/>
      <c r="G12" s="16" t="s">
        <v>784</v>
      </c>
      <c r="H12" s="16"/>
      <c r="I12" s="16"/>
      <c r="J12" s="16"/>
      <c r="K12" s="4">
        <v>35218</v>
      </c>
      <c r="L12" s="6">
        <v>0</v>
      </c>
      <c r="M12" s="8">
        <v>2400840</v>
      </c>
      <c r="N12" s="17">
        <v>0</v>
      </c>
      <c r="O12" s="17"/>
      <c r="P12" s="18">
        <v>0</v>
      </c>
      <c r="Q12" s="18"/>
      <c r="R12" s="6">
        <v>0</v>
      </c>
      <c r="S12" s="17">
        <v>2400840</v>
      </c>
      <c r="T12" s="17"/>
      <c r="U12" s="18">
        <v>2400840</v>
      </c>
      <c r="V12" s="18"/>
      <c r="W12" s="19"/>
      <c r="X12" s="19"/>
    </row>
    <row r="13" spans="2:24" ht="14.25" customHeight="1" x14ac:dyDescent="0.2">
      <c r="B13" s="24" t="s">
        <v>1</v>
      </c>
      <c r="C13" s="24"/>
      <c r="D13" s="24"/>
      <c r="E13" s="33" t="s">
        <v>9</v>
      </c>
      <c r="F13" s="33"/>
      <c r="G13" s="33"/>
      <c r="H13" s="37" t="s">
        <v>1371</v>
      </c>
      <c r="I13" s="37"/>
      <c r="J13" s="37"/>
      <c r="K13" s="3">
        <v>49</v>
      </c>
      <c r="L13" s="6">
        <v>79796728</v>
      </c>
      <c r="M13" s="7">
        <v>29333340</v>
      </c>
      <c r="N13" s="17">
        <v>0</v>
      </c>
      <c r="O13" s="17"/>
      <c r="P13" s="44">
        <v>15051420</v>
      </c>
      <c r="Q13" s="44"/>
      <c r="R13" s="6">
        <v>0</v>
      </c>
      <c r="S13" s="17">
        <f>SUM(S14:T14)</f>
        <v>6771600</v>
      </c>
      <c r="T13" s="17"/>
      <c r="U13" s="44">
        <v>94078648</v>
      </c>
      <c r="V13" s="44"/>
      <c r="W13" s="50"/>
      <c r="X13" s="50"/>
    </row>
    <row r="14" spans="2:24" ht="14.25" customHeight="1" x14ac:dyDescent="0.2">
      <c r="B14" s="20">
        <v>1</v>
      </c>
      <c r="C14" s="20"/>
      <c r="D14" s="20"/>
      <c r="E14" s="15" t="s">
        <v>10</v>
      </c>
      <c r="F14" s="15"/>
      <c r="G14" s="16" t="s">
        <v>788</v>
      </c>
      <c r="H14" s="16"/>
      <c r="I14" s="16"/>
      <c r="J14" s="16"/>
      <c r="K14" s="4">
        <v>35276</v>
      </c>
      <c r="L14" s="6">
        <v>3456000</v>
      </c>
      <c r="M14" s="8">
        <v>6771600</v>
      </c>
      <c r="N14" s="17">
        <v>0</v>
      </c>
      <c r="O14" s="17"/>
      <c r="P14" s="18">
        <v>0</v>
      </c>
      <c r="Q14" s="18"/>
      <c r="R14" s="6">
        <v>0</v>
      </c>
      <c r="S14" s="17">
        <v>6771600</v>
      </c>
      <c r="T14" s="17"/>
      <c r="U14" s="18">
        <v>10227600</v>
      </c>
      <c r="V14" s="18"/>
      <c r="W14" s="19"/>
      <c r="X14" s="19"/>
    </row>
    <row r="15" spans="2:24" ht="14.25" customHeight="1" x14ac:dyDescent="0.2">
      <c r="B15" s="24" t="s">
        <v>1</v>
      </c>
      <c r="C15" s="24"/>
      <c r="D15" s="24"/>
      <c r="E15" s="33" t="s">
        <v>11</v>
      </c>
      <c r="F15" s="33"/>
      <c r="G15" s="33"/>
      <c r="H15" s="37" t="s">
        <v>1371</v>
      </c>
      <c r="I15" s="37"/>
      <c r="J15" s="37"/>
      <c r="K15" s="3">
        <v>54</v>
      </c>
      <c r="L15" s="6">
        <v>47747204</v>
      </c>
      <c r="M15" s="7">
        <v>253587400</v>
      </c>
      <c r="N15" s="17">
        <v>2890800</v>
      </c>
      <c r="O15" s="17"/>
      <c r="P15" s="44">
        <v>234893560</v>
      </c>
      <c r="Q15" s="44"/>
      <c r="R15" s="6">
        <v>0</v>
      </c>
      <c r="S15" s="17">
        <f>SUM(S16:T16)</f>
        <v>4464680</v>
      </c>
      <c r="T15" s="17"/>
      <c r="U15" s="44">
        <v>63550244</v>
      </c>
      <c r="V15" s="44"/>
      <c r="W15" s="50"/>
      <c r="X15" s="50"/>
    </row>
    <row r="16" spans="2:24" ht="14.25" customHeight="1" x14ac:dyDescent="0.2">
      <c r="B16" s="20">
        <v>1</v>
      </c>
      <c r="C16" s="20"/>
      <c r="D16" s="20"/>
      <c r="E16" s="15" t="s">
        <v>12</v>
      </c>
      <c r="F16" s="15"/>
      <c r="G16" s="16" t="s">
        <v>790</v>
      </c>
      <c r="H16" s="16"/>
      <c r="I16" s="16"/>
      <c r="J16" s="16"/>
      <c r="K16" s="4">
        <v>35704</v>
      </c>
      <c r="L16" s="6">
        <v>0</v>
      </c>
      <c r="M16" s="8">
        <v>4464680</v>
      </c>
      <c r="N16" s="17">
        <v>0</v>
      </c>
      <c r="O16" s="17"/>
      <c r="P16" s="18">
        <v>0</v>
      </c>
      <c r="Q16" s="18"/>
      <c r="R16" s="6">
        <v>0</v>
      </c>
      <c r="S16" s="17">
        <v>4464680</v>
      </c>
      <c r="T16" s="17"/>
      <c r="U16" s="18">
        <v>4464680</v>
      </c>
      <c r="V16" s="18"/>
      <c r="W16" s="19"/>
      <c r="X16" s="19"/>
    </row>
    <row r="17" spans="2:24" ht="14.25" customHeight="1" x14ac:dyDescent="0.2">
      <c r="B17" s="24" t="s">
        <v>1</v>
      </c>
      <c r="C17" s="24"/>
      <c r="D17" s="24"/>
      <c r="E17" s="33" t="s">
        <v>13</v>
      </c>
      <c r="F17" s="33"/>
      <c r="G17" s="33"/>
      <c r="H17" s="37" t="s">
        <v>1371</v>
      </c>
      <c r="I17" s="37"/>
      <c r="J17" s="37"/>
      <c r="K17" s="3">
        <v>53</v>
      </c>
      <c r="L17" s="6">
        <v>32654544</v>
      </c>
      <c r="M17" s="7">
        <v>235375360</v>
      </c>
      <c r="N17" s="17">
        <v>2890800</v>
      </c>
      <c r="O17" s="17"/>
      <c r="P17" s="44">
        <v>209775720</v>
      </c>
      <c r="Q17" s="44"/>
      <c r="R17" s="6">
        <v>0</v>
      </c>
      <c r="S17" s="17">
        <f>SUM(S18:T19)</f>
        <v>8447560</v>
      </c>
      <c r="T17" s="17"/>
      <c r="U17" s="44">
        <v>55363384</v>
      </c>
      <c r="V17" s="44"/>
      <c r="W17" s="50"/>
      <c r="X17" s="50"/>
    </row>
    <row r="18" spans="2:24" ht="14.25" customHeight="1" x14ac:dyDescent="0.2">
      <c r="B18" s="20">
        <v>1</v>
      </c>
      <c r="C18" s="20"/>
      <c r="D18" s="20"/>
      <c r="E18" s="15" t="s">
        <v>14</v>
      </c>
      <c r="F18" s="15"/>
      <c r="G18" s="16" t="s">
        <v>797</v>
      </c>
      <c r="H18" s="16"/>
      <c r="I18" s="16"/>
      <c r="J18" s="16"/>
      <c r="K18" s="4">
        <v>34986</v>
      </c>
      <c r="L18" s="6">
        <v>0</v>
      </c>
      <c r="M18" s="8">
        <v>3854400</v>
      </c>
      <c r="N18" s="17">
        <v>0</v>
      </c>
      <c r="O18" s="17"/>
      <c r="P18" s="18">
        <v>0</v>
      </c>
      <c r="Q18" s="18"/>
      <c r="R18" s="6">
        <v>0</v>
      </c>
      <c r="S18" s="17">
        <v>3854400</v>
      </c>
      <c r="T18" s="17"/>
      <c r="U18" s="18">
        <v>3854400</v>
      </c>
      <c r="V18" s="18"/>
      <c r="W18" s="19"/>
      <c r="X18" s="19"/>
    </row>
    <row r="19" spans="2:24" ht="14.25" customHeight="1" x14ac:dyDescent="0.2">
      <c r="B19" s="20">
        <v>2</v>
      </c>
      <c r="C19" s="20"/>
      <c r="D19" s="20"/>
      <c r="E19" s="15" t="s">
        <v>15</v>
      </c>
      <c r="F19" s="15"/>
      <c r="G19" s="16" t="s">
        <v>801</v>
      </c>
      <c r="H19" s="16"/>
      <c r="I19" s="16"/>
      <c r="J19" s="16"/>
      <c r="K19" s="4">
        <v>35332</v>
      </c>
      <c r="L19" s="6">
        <v>1456520</v>
      </c>
      <c r="M19" s="8">
        <v>4593160</v>
      </c>
      <c r="N19" s="17">
        <v>0</v>
      </c>
      <c r="O19" s="17"/>
      <c r="P19" s="18">
        <v>0</v>
      </c>
      <c r="Q19" s="18"/>
      <c r="R19" s="6">
        <v>0</v>
      </c>
      <c r="S19" s="17">
        <v>4593160</v>
      </c>
      <c r="T19" s="17"/>
      <c r="U19" s="18">
        <v>6049680</v>
      </c>
      <c r="V19" s="18"/>
      <c r="W19" s="19"/>
      <c r="X19" s="19"/>
    </row>
    <row r="20" spans="2:24" ht="14.25" customHeight="1" x14ac:dyDescent="0.2">
      <c r="B20" s="24" t="s">
        <v>1</v>
      </c>
      <c r="C20" s="24"/>
      <c r="D20" s="24"/>
      <c r="E20" s="33" t="s">
        <v>16</v>
      </c>
      <c r="F20" s="33"/>
      <c r="G20" s="33"/>
      <c r="H20" s="37" t="s">
        <v>1371</v>
      </c>
      <c r="I20" s="37"/>
      <c r="J20" s="37"/>
      <c r="K20" s="3">
        <v>45</v>
      </c>
      <c r="L20" s="6">
        <v>22730632</v>
      </c>
      <c r="M20" s="7">
        <v>215685800</v>
      </c>
      <c r="N20" s="17">
        <v>2890800</v>
      </c>
      <c r="O20" s="17"/>
      <c r="P20" s="44">
        <v>195129000</v>
      </c>
      <c r="Q20" s="44"/>
      <c r="R20" s="6">
        <v>0</v>
      </c>
      <c r="S20" s="17">
        <f>SUM(S21:T21)</f>
        <v>8286960</v>
      </c>
      <c r="T20" s="17"/>
      <c r="U20" s="44">
        <v>40396632</v>
      </c>
      <c r="V20" s="44"/>
      <c r="W20" s="50"/>
      <c r="X20" s="50"/>
    </row>
    <row r="21" spans="2:24" ht="14.25" customHeight="1" x14ac:dyDescent="0.2">
      <c r="B21" s="20">
        <v>1</v>
      </c>
      <c r="C21" s="20"/>
      <c r="D21" s="20"/>
      <c r="E21" s="15" t="s">
        <v>17</v>
      </c>
      <c r="F21" s="15"/>
      <c r="G21" s="16" t="s">
        <v>805</v>
      </c>
      <c r="H21" s="16"/>
      <c r="I21" s="16"/>
      <c r="J21" s="16"/>
      <c r="K21" s="4">
        <v>35786</v>
      </c>
      <c r="L21" s="6">
        <v>963600</v>
      </c>
      <c r="M21" s="8">
        <v>8286960</v>
      </c>
      <c r="N21" s="17">
        <v>0</v>
      </c>
      <c r="O21" s="17"/>
      <c r="P21" s="18">
        <v>0</v>
      </c>
      <c r="Q21" s="18"/>
      <c r="R21" s="6">
        <v>0</v>
      </c>
      <c r="S21" s="17">
        <v>8286960</v>
      </c>
      <c r="T21" s="17"/>
      <c r="U21" s="18">
        <v>9250560</v>
      </c>
      <c r="V21" s="18"/>
      <c r="W21" s="19"/>
      <c r="X21" s="19"/>
    </row>
    <row r="22" spans="2:24" ht="14.25" customHeight="1" x14ac:dyDescent="0.2">
      <c r="B22" s="24" t="s">
        <v>1</v>
      </c>
      <c r="C22" s="24"/>
      <c r="D22" s="24"/>
      <c r="E22" s="33" t="s">
        <v>18</v>
      </c>
      <c r="F22" s="33"/>
      <c r="G22" s="33"/>
      <c r="H22" s="37" t="s">
        <v>1371</v>
      </c>
      <c r="I22" s="37"/>
      <c r="J22" s="37"/>
      <c r="K22" s="3">
        <v>49</v>
      </c>
      <c r="L22" s="6">
        <v>15722378</v>
      </c>
      <c r="M22" s="7">
        <v>249347560</v>
      </c>
      <c r="N22" s="17">
        <v>0</v>
      </c>
      <c r="O22" s="17"/>
      <c r="P22" s="44">
        <v>233251800</v>
      </c>
      <c r="Q22" s="44"/>
      <c r="R22" s="6">
        <v>0</v>
      </c>
      <c r="S22" s="17">
        <f>SUM(S23:T24)</f>
        <v>4111360</v>
      </c>
      <c r="T22" s="17"/>
      <c r="U22" s="44">
        <v>31818138</v>
      </c>
      <c r="V22" s="44"/>
      <c r="W22" s="50"/>
      <c r="X22" s="50"/>
    </row>
    <row r="23" spans="2:24" ht="14.25" customHeight="1" x14ac:dyDescent="0.2">
      <c r="B23" s="26">
        <v>1</v>
      </c>
      <c r="C23" s="27"/>
      <c r="D23" s="28"/>
      <c r="E23" s="38" t="s">
        <v>19</v>
      </c>
      <c r="F23" s="39"/>
      <c r="G23" s="34" t="s">
        <v>810</v>
      </c>
      <c r="H23" s="35"/>
      <c r="I23" s="35"/>
      <c r="J23" s="36"/>
      <c r="K23" s="4">
        <v>35289</v>
      </c>
      <c r="L23" s="6">
        <v>-1123200</v>
      </c>
      <c r="M23" s="8">
        <v>2698080</v>
      </c>
      <c r="N23" s="42">
        <v>0</v>
      </c>
      <c r="O23" s="43"/>
      <c r="P23" s="45">
        <v>0</v>
      </c>
      <c r="Q23" s="46"/>
      <c r="R23" s="6">
        <v>0</v>
      </c>
      <c r="S23" s="42">
        <v>2698080</v>
      </c>
      <c r="T23" s="43"/>
      <c r="U23" s="45">
        <v>1574880</v>
      </c>
      <c r="V23" s="46"/>
      <c r="W23" s="51"/>
      <c r="X23" s="52"/>
    </row>
    <row r="24" spans="2:24" ht="14.25" customHeight="1" x14ac:dyDescent="0.2">
      <c r="B24" s="20">
        <v>2</v>
      </c>
      <c r="C24" s="20"/>
      <c r="D24" s="20"/>
      <c r="E24" s="15" t="s">
        <v>20</v>
      </c>
      <c r="F24" s="15"/>
      <c r="G24" s="16" t="s">
        <v>813</v>
      </c>
      <c r="H24" s="16"/>
      <c r="I24" s="16"/>
      <c r="J24" s="16"/>
      <c r="K24" s="4">
        <v>35610.625243055598</v>
      </c>
      <c r="L24" s="6">
        <v>0</v>
      </c>
      <c r="M24" s="8">
        <v>1413280</v>
      </c>
      <c r="N24" s="17">
        <v>0</v>
      </c>
      <c r="O24" s="17"/>
      <c r="P24" s="18">
        <v>0</v>
      </c>
      <c r="Q24" s="18"/>
      <c r="R24" s="6">
        <v>0</v>
      </c>
      <c r="S24" s="17">
        <v>1413280</v>
      </c>
      <c r="T24" s="17"/>
      <c r="U24" s="18">
        <v>1413280</v>
      </c>
      <c r="V24" s="18"/>
      <c r="W24" s="19"/>
      <c r="X24" s="19"/>
    </row>
    <row r="25" spans="2:24" ht="14.25" customHeight="1" x14ac:dyDescent="0.2">
      <c r="B25" s="24" t="s">
        <v>1</v>
      </c>
      <c r="C25" s="24"/>
      <c r="D25" s="24"/>
      <c r="E25" s="33" t="s">
        <v>21</v>
      </c>
      <c r="F25" s="33"/>
      <c r="G25" s="33"/>
      <c r="H25" s="37" t="s">
        <v>1371</v>
      </c>
      <c r="I25" s="37"/>
      <c r="J25" s="37"/>
      <c r="K25" s="3">
        <v>45</v>
      </c>
      <c r="L25" s="6">
        <v>35464460</v>
      </c>
      <c r="M25" s="7">
        <v>174026160</v>
      </c>
      <c r="N25" s="17">
        <v>0</v>
      </c>
      <c r="O25" s="17"/>
      <c r="P25" s="44">
        <v>139240200</v>
      </c>
      <c r="Q25" s="44"/>
      <c r="R25" s="6">
        <v>0</v>
      </c>
      <c r="S25" s="17">
        <f>SUM(S26:T27)</f>
        <v>10117800</v>
      </c>
      <c r="T25" s="17"/>
      <c r="U25" s="44">
        <v>70250420</v>
      </c>
      <c r="V25" s="44"/>
      <c r="W25" s="50"/>
      <c r="X25" s="50"/>
    </row>
    <row r="26" spans="2:24" ht="14.25" customHeight="1" x14ac:dyDescent="0.2">
      <c r="B26" s="20">
        <v>1</v>
      </c>
      <c r="C26" s="20"/>
      <c r="D26" s="20"/>
      <c r="E26" s="15" t="s">
        <v>22</v>
      </c>
      <c r="F26" s="15"/>
      <c r="G26" s="16" t="s">
        <v>814</v>
      </c>
      <c r="H26" s="16"/>
      <c r="I26" s="16"/>
      <c r="J26" s="16"/>
      <c r="K26" s="4">
        <v>34450</v>
      </c>
      <c r="L26" s="6">
        <v>3340480</v>
      </c>
      <c r="M26" s="8">
        <v>6424000</v>
      </c>
      <c r="N26" s="17">
        <v>0</v>
      </c>
      <c r="O26" s="17"/>
      <c r="P26" s="18">
        <v>0</v>
      </c>
      <c r="Q26" s="18"/>
      <c r="R26" s="6">
        <v>0</v>
      </c>
      <c r="S26" s="17">
        <v>6424000</v>
      </c>
      <c r="T26" s="17"/>
      <c r="U26" s="18">
        <v>9764480</v>
      </c>
      <c r="V26" s="18"/>
      <c r="W26" s="19"/>
      <c r="X26" s="19"/>
    </row>
    <row r="27" spans="2:24" ht="14.25" customHeight="1" x14ac:dyDescent="0.2">
      <c r="B27" s="20">
        <v>2</v>
      </c>
      <c r="C27" s="20"/>
      <c r="D27" s="20"/>
      <c r="E27" s="15" t="s">
        <v>23</v>
      </c>
      <c r="F27" s="15"/>
      <c r="G27" s="16" t="s">
        <v>815</v>
      </c>
      <c r="H27" s="16"/>
      <c r="I27" s="16"/>
      <c r="J27" s="16"/>
      <c r="K27" s="4">
        <v>35525</v>
      </c>
      <c r="L27" s="6">
        <v>4131790</v>
      </c>
      <c r="M27" s="8">
        <v>3693800</v>
      </c>
      <c r="N27" s="17">
        <v>0</v>
      </c>
      <c r="O27" s="17"/>
      <c r="P27" s="18">
        <v>0</v>
      </c>
      <c r="Q27" s="18"/>
      <c r="R27" s="6">
        <v>0</v>
      </c>
      <c r="S27" s="17">
        <v>3693800</v>
      </c>
      <c r="T27" s="17"/>
      <c r="U27" s="18">
        <v>7825590</v>
      </c>
      <c r="V27" s="18"/>
      <c r="W27" s="19"/>
      <c r="X27" s="19"/>
    </row>
    <row r="28" spans="2:24" ht="14.25" customHeight="1" x14ac:dyDescent="0.2">
      <c r="B28" s="24" t="s">
        <v>1</v>
      </c>
      <c r="C28" s="24"/>
      <c r="D28" s="24"/>
      <c r="E28" s="33" t="s">
        <v>24</v>
      </c>
      <c r="F28" s="33"/>
      <c r="G28" s="33"/>
      <c r="H28" s="37" t="s">
        <v>1371</v>
      </c>
      <c r="I28" s="37"/>
      <c r="J28" s="37"/>
      <c r="K28" s="3">
        <v>49</v>
      </c>
      <c r="L28" s="6">
        <v>34634116</v>
      </c>
      <c r="M28" s="7">
        <v>228180480</v>
      </c>
      <c r="N28" s="17">
        <v>0</v>
      </c>
      <c r="O28" s="17"/>
      <c r="P28" s="44">
        <v>190182520</v>
      </c>
      <c r="Q28" s="44"/>
      <c r="R28" s="6">
        <v>0</v>
      </c>
      <c r="S28" s="17">
        <f>SUM(S29:T31)</f>
        <v>7002160</v>
      </c>
      <c r="T28" s="17"/>
      <c r="U28" s="44">
        <v>72632076</v>
      </c>
      <c r="V28" s="44"/>
      <c r="W28" s="50"/>
      <c r="X28" s="50"/>
    </row>
    <row r="29" spans="2:24" ht="14.25" customHeight="1" x14ac:dyDescent="0.2">
      <c r="B29" s="20">
        <v>1</v>
      </c>
      <c r="C29" s="20"/>
      <c r="D29" s="20"/>
      <c r="E29" s="15" t="s">
        <v>25</v>
      </c>
      <c r="F29" s="15"/>
      <c r="G29" s="16" t="s">
        <v>817</v>
      </c>
      <c r="H29" s="16"/>
      <c r="I29" s="16"/>
      <c r="J29" s="16"/>
      <c r="K29" s="4">
        <v>35655</v>
      </c>
      <c r="L29" s="6">
        <v>0</v>
      </c>
      <c r="M29" s="8">
        <v>3019280</v>
      </c>
      <c r="N29" s="17">
        <v>0</v>
      </c>
      <c r="O29" s="17"/>
      <c r="P29" s="18">
        <v>0</v>
      </c>
      <c r="Q29" s="18"/>
      <c r="R29" s="6">
        <v>0</v>
      </c>
      <c r="S29" s="17">
        <v>3019280</v>
      </c>
      <c r="T29" s="17"/>
      <c r="U29" s="18">
        <v>3019280</v>
      </c>
      <c r="V29" s="18"/>
      <c r="W29" s="19"/>
      <c r="X29" s="19"/>
    </row>
    <row r="30" spans="2:24" ht="14.25" customHeight="1" x14ac:dyDescent="0.2">
      <c r="B30" s="20">
        <v>2</v>
      </c>
      <c r="C30" s="20"/>
      <c r="D30" s="20"/>
      <c r="E30" s="15" t="s">
        <v>26</v>
      </c>
      <c r="F30" s="15"/>
      <c r="G30" s="16" t="s">
        <v>821</v>
      </c>
      <c r="H30" s="16"/>
      <c r="I30" s="16"/>
      <c r="J30" s="16"/>
      <c r="K30" s="4">
        <v>34757</v>
      </c>
      <c r="L30" s="6">
        <v>-898560</v>
      </c>
      <c r="M30" s="8">
        <v>2376880</v>
      </c>
      <c r="N30" s="17">
        <v>0</v>
      </c>
      <c r="O30" s="17"/>
      <c r="P30" s="18">
        <v>0</v>
      </c>
      <c r="Q30" s="18"/>
      <c r="R30" s="6">
        <v>0</v>
      </c>
      <c r="S30" s="17">
        <v>2376880</v>
      </c>
      <c r="T30" s="17"/>
      <c r="U30" s="18">
        <v>1478320</v>
      </c>
      <c r="V30" s="18"/>
      <c r="W30" s="19"/>
      <c r="X30" s="19"/>
    </row>
    <row r="31" spans="2:24" ht="14.25" customHeight="1" x14ac:dyDescent="0.2">
      <c r="B31" s="26">
        <v>3</v>
      </c>
      <c r="C31" s="27"/>
      <c r="D31" s="28"/>
      <c r="E31" s="38" t="s">
        <v>27</v>
      </c>
      <c r="F31" s="39"/>
      <c r="G31" s="34" t="s">
        <v>822</v>
      </c>
      <c r="H31" s="35"/>
      <c r="I31" s="35"/>
      <c r="J31" s="36"/>
      <c r="K31" s="4">
        <v>35747</v>
      </c>
      <c r="L31" s="6">
        <v>288990</v>
      </c>
      <c r="M31" s="8">
        <v>1606000</v>
      </c>
      <c r="N31" s="42">
        <v>0</v>
      </c>
      <c r="O31" s="43"/>
      <c r="P31" s="45">
        <v>0</v>
      </c>
      <c r="Q31" s="46"/>
      <c r="R31" s="6">
        <v>0</v>
      </c>
      <c r="S31" s="42">
        <v>1606000</v>
      </c>
      <c r="T31" s="43"/>
      <c r="U31" s="45">
        <v>1894990</v>
      </c>
      <c r="V31" s="46"/>
      <c r="W31" s="51"/>
      <c r="X31" s="52"/>
    </row>
    <row r="32" spans="2:24" ht="14.25" customHeight="1" x14ac:dyDescent="0.2">
      <c r="B32" s="24" t="s">
        <v>1</v>
      </c>
      <c r="C32" s="24"/>
      <c r="D32" s="24"/>
      <c r="E32" s="33" t="s">
        <v>28</v>
      </c>
      <c r="F32" s="33"/>
      <c r="G32" s="33"/>
      <c r="H32" s="37" t="s">
        <v>1371</v>
      </c>
      <c r="I32" s="37"/>
      <c r="J32" s="37"/>
      <c r="K32" s="3">
        <v>47</v>
      </c>
      <c r="L32" s="6">
        <v>36511426</v>
      </c>
      <c r="M32" s="7">
        <v>177109680</v>
      </c>
      <c r="N32" s="17">
        <v>5781600</v>
      </c>
      <c r="O32" s="17"/>
      <c r="P32" s="44">
        <v>147816240</v>
      </c>
      <c r="Q32" s="44"/>
      <c r="R32" s="6">
        <v>0</v>
      </c>
      <c r="S32" s="17">
        <f>SUM(S33:T34)</f>
        <v>6424000</v>
      </c>
      <c r="T32" s="17"/>
      <c r="U32" s="44">
        <v>60023266</v>
      </c>
      <c r="V32" s="44"/>
      <c r="W32" s="50"/>
      <c r="X32" s="50"/>
    </row>
    <row r="33" spans="2:24" ht="14.25" customHeight="1" x14ac:dyDescent="0.2">
      <c r="B33" s="20">
        <v>1</v>
      </c>
      <c r="C33" s="20"/>
      <c r="D33" s="20"/>
      <c r="E33" s="15" t="s">
        <v>29</v>
      </c>
      <c r="F33" s="15"/>
      <c r="G33" s="16" t="s">
        <v>826</v>
      </c>
      <c r="H33" s="16"/>
      <c r="I33" s="16"/>
      <c r="J33" s="16"/>
      <c r="K33" s="4">
        <v>35497</v>
      </c>
      <c r="L33" s="6">
        <v>0</v>
      </c>
      <c r="M33" s="8">
        <v>3533200</v>
      </c>
      <c r="N33" s="17">
        <v>0</v>
      </c>
      <c r="O33" s="17"/>
      <c r="P33" s="18">
        <v>0</v>
      </c>
      <c r="Q33" s="18"/>
      <c r="R33" s="6">
        <v>0</v>
      </c>
      <c r="S33" s="17">
        <v>3533200</v>
      </c>
      <c r="T33" s="17"/>
      <c r="U33" s="18">
        <v>3533200</v>
      </c>
      <c r="V33" s="18"/>
      <c r="W33" s="19"/>
      <c r="X33" s="19"/>
    </row>
    <row r="34" spans="2:24" ht="14.25" customHeight="1" x14ac:dyDescent="0.2">
      <c r="B34" s="20">
        <v>2</v>
      </c>
      <c r="C34" s="20"/>
      <c r="D34" s="20"/>
      <c r="E34" s="15" t="s">
        <v>30</v>
      </c>
      <c r="F34" s="15"/>
      <c r="G34" s="16" t="s">
        <v>828</v>
      </c>
      <c r="H34" s="16"/>
      <c r="I34" s="16"/>
      <c r="J34" s="16"/>
      <c r="K34" s="4">
        <v>34738</v>
      </c>
      <c r="L34" s="6">
        <v>0</v>
      </c>
      <c r="M34" s="8">
        <v>2890800</v>
      </c>
      <c r="N34" s="17">
        <v>0</v>
      </c>
      <c r="O34" s="17"/>
      <c r="P34" s="18">
        <v>0</v>
      </c>
      <c r="Q34" s="18"/>
      <c r="R34" s="6">
        <v>0</v>
      </c>
      <c r="S34" s="17">
        <v>2890800</v>
      </c>
      <c r="T34" s="17"/>
      <c r="U34" s="18">
        <v>2890800</v>
      </c>
      <c r="V34" s="18"/>
      <c r="W34" s="19"/>
      <c r="X34" s="19"/>
    </row>
    <row r="35" spans="2:24" ht="14.25" customHeight="1" x14ac:dyDescent="0.2">
      <c r="B35" s="24" t="s">
        <v>1</v>
      </c>
      <c r="C35" s="24"/>
      <c r="D35" s="24"/>
      <c r="E35" s="33" t="s">
        <v>31</v>
      </c>
      <c r="F35" s="33"/>
      <c r="G35" s="33"/>
      <c r="H35" s="37" t="s">
        <v>1371</v>
      </c>
      <c r="I35" s="37"/>
      <c r="J35" s="37"/>
      <c r="K35" s="3">
        <v>38</v>
      </c>
      <c r="L35" s="6">
        <v>9015298</v>
      </c>
      <c r="M35" s="7">
        <v>192912720</v>
      </c>
      <c r="N35" s="17">
        <v>5781600</v>
      </c>
      <c r="O35" s="17"/>
      <c r="P35" s="44">
        <v>160016520</v>
      </c>
      <c r="Q35" s="44"/>
      <c r="R35" s="6">
        <v>0</v>
      </c>
      <c r="S35" s="17">
        <f>SUM(S36)</f>
        <v>5556760</v>
      </c>
      <c r="T35" s="17"/>
      <c r="U35" s="44">
        <v>36129898</v>
      </c>
      <c r="V35" s="44"/>
      <c r="W35" s="50"/>
      <c r="X35" s="50"/>
    </row>
    <row r="36" spans="2:24" ht="14.25" customHeight="1" x14ac:dyDescent="0.2">
      <c r="B36" s="20">
        <v>1</v>
      </c>
      <c r="C36" s="20"/>
      <c r="D36" s="20"/>
      <c r="E36" s="15" t="s">
        <v>32</v>
      </c>
      <c r="F36" s="15"/>
      <c r="G36" s="16" t="s">
        <v>829</v>
      </c>
      <c r="H36" s="16"/>
      <c r="I36" s="16"/>
      <c r="J36" s="16"/>
      <c r="K36" s="4">
        <v>34800</v>
      </c>
      <c r="L36" s="6">
        <v>0</v>
      </c>
      <c r="M36" s="8">
        <v>5556760</v>
      </c>
      <c r="N36" s="17">
        <v>0</v>
      </c>
      <c r="O36" s="17"/>
      <c r="P36" s="18">
        <v>0</v>
      </c>
      <c r="Q36" s="18"/>
      <c r="R36" s="6">
        <v>0</v>
      </c>
      <c r="S36" s="17">
        <v>5556760</v>
      </c>
      <c r="T36" s="17"/>
      <c r="U36" s="18">
        <v>5556760</v>
      </c>
      <c r="V36" s="18"/>
      <c r="W36" s="19"/>
      <c r="X36" s="19"/>
    </row>
    <row r="37" spans="2:24" ht="14.25" customHeight="1" x14ac:dyDescent="0.2">
      <c r="B37" s="24" t="s">
        <v>1</v>
      </c>
      <c r="C37" s="24"/>
      <c r="D37" s="24"/>
      <c r="E37" s="33" t="s">
        <v>33</v>
      </c>
      <c r="F37" s="33"/>
      <c r="G37" s="33"/>
      <c r="H37" s="37" t="s">
        <v>1371</v>
      </c>
      <c r="I37" s="37"/>
      <c r="J37" s="37"/>
      <c r="K37" s="3">
        <v>55</v>
      </c>
      <c r="L37" s="6">
        <v>5410262</v>
      </c>
      <c r="M37" s="7">
        <v>7264080</v>
      </c>
      <c r="N37" s="17">
        <v>0</v>
      </c>
      <c r="O37" s="17"/>
      <c r="P37" s="44">
        <v>4186080</v>
      </c>
      <c r="Q37" s="44"/>
      <c r="R37" s="6">
        <v>0</v>
      </c>
      <c r="S37" s="17">
        <f>SUM(S38)</f>
        <v>2462400</v>
      </c>
      <c r="T37" s="17"/>
      <c r="U37" s="44">
        <v>8488262</v>
      </c>
      <c r="V37" s="44"/>
      <c r="W37" s="50"/>
      <c r="X37" s="50"/>
    </row>
    <row r="38" spans="2:24" ht="14.25" customHeight="1" x14ac:dyDescent="0.2">
      <c r="B38" s="20">
        <v>1</v>
      </c>
      <c r="C38" s="20"/>
      <c r="D38" s="20"/>
      <c r="E38" s="15" t="s">
        <v>34</v>
      </c>
      <c r="F38" s="15"/>
      <c r="G38" s="16" t="s">
        <v>834</v>
      </c>
      <c r="H38" s="16"/>
      <c r="I38" s="16"/>
      <c r="J38" s="16"/>
      <c r="K38" s="4">
        <v>35617</v>
      </c>
      <c r="L38" s="6">
        <v>0</v>
      </c>
      <c r="M38" s="8">
        <v>2462400</v>
      </c>
      <c r="N38" s="17">
        <v>0</v>
      </c>
      <c r="O38" s="17"/>
      <c r="P38" s="18">
        <v>0</v>
      </c>
      <c r="Q38" s="18"/>
      <c r="R38" s="6">
        <v>0</v>
      </c>
      <c r="S38" s="17">
        <v>2462400</v>
      </c>
      <c r="T38" s="17"/>
      <c r="U38" s="18">
        <v>2462400</v>
      </c>
      <c r="V38" s="18"/>
      <c r="W38" s="19"/>
      <c r="X38" s="19"/>
    </row>
    <row r="39" spans="2:24" ht="14.25" customHeight="1" x14ac:dyDescent="0.2">
      <c r="B39" s="24" t="s">
        <v>1</v>
      </c>
      <c r="C39" s="24"/>
      <c r="D39" s="24"/>
      <c r="E39" s="33" t="s">
        <v>35</v>
      </c>
      <c r="F39" s="33"/>
      <c r="G39" s="33"/>
      <c r="H39" s="37" t="s">
        <v>1371</v>
      </c>
      <c r="I39" s="37"/>
      <c r="J39" s="37"/>
      <c r="K39" s="3">
        <v>47</v>
      </c>
      <c r="L39" s="6">
        <v>12885656</v>
      </c>
      <c r="M39" s="7">
        <v>10249740</v>
      </c>
      <c r="N39" s="17">
        <v>0</v>
      </c>
      <c r="O39" s="17"/>
      <c r="P39" s="44">
        <v>3078000</v>
      </c>
      <c r="Q39" s="44"/>
      <c r="R39" s="6">
        <v>0</v>
      </c>
      <c r="S39" s="17">
        <f>SUM(S40:T41)</f>
        <v>7171740</v>
      </c>
      <c r="T39" s="17"/>
      <c r="U39" s="44">
        <v>20057396</v>
      </c>
      <c r="V39" s="44"/>
      <c r="W39" s="50"/>
      <c r="X39" s="50"/>
    </row>
    <row r="40" spans="2:24" ht="14.25" customHeight="1" x14ac:dyDescent="0.2">
      <c r="B40" s="20">
        <v>1</v>
      </c>
      <c r="C40" s="20"/>
      <c r="D40" s="20"/>
      <c r="E40" s="15" t="s">
        <v>36</v>
      </c>
      <c r="F40" s="15"/>
      <c r="G40" s="16" t="s">
        <v>837</v>
      </c>
      <c r="H40" s="16"/>
      <c r="I40" s="16"/>
      <c r="J40" s="16"/>
      <c r="K40" s="4">
        <v>35791</v>
      </c>
      <c r="L40" s="6">
        <v>0</v>
      </c>
      <c r="M40" s="8">
        <v>5940540</v>
      </c>
      <c r="N40" s="17">
        <v>0</v>
      </c>
      <c r="O40" s="17"/>
      <c r="P40" s="18">
        <v>0</v>
      </c>
      <c r="Q40" s="18"/>
      <c r="R40" s="6">
        <v>0</v>
      </c>
      <c r="S40" s="17">
        <v>5940540</v>
      </c>
      <c r="T40" s="17"/>
      <c r="U40" s="18">
        <v>5940540</v>
      </c>
      <c r="V40" s="18"/>
      <c r="W40" s="19"/>
      <c r="X40" s="19"/>
    </row>
    <row r="41" spans="2:24" ht="14.25" customHeight="1" x14ac:dyDescent="0.2">
      <c r="B41" s="20">
        <v>2</v>
      </c>
      <c r="C41" s="20"/>
      <c r="D41" s="20"/>
      <c r="E41" s="15" t="s">
        <v>37</v>
      </c>
      <c r="F41" s="15"/>
      <c r="G41" s="16" t="s">
        <v>839</v>
      </c>
      <c r="H41" s="16"/>
      <c r="I41" s="16"/>
      <c r="J41" s="16"/>
      <c r="K41" s="4">
        <v>35493</v>
      </c>
      <c r="L41" s="6">
        <v>0</v>
      </c>
      <c r="M41" s="8">
        <v>1231200</v>
      </c>
      <c r="N41" s="17">
        <v>0</v>
      </c>
      <c r="O41" s="17"/>
      <c r="P41" s="18">
        <v>0</v>
      </c>
      <c r="Q41" s="18"/>
      <c r="R41" s="6">
        <v>0</v>
      </c>
      <c r="S41" s="17">
        <v>1231200</v>
      </c>
      <c r="T41" s="17"/>
      <c r="U41" s="18">
        <v>1231200</v>
      </c>
      <c r="V41" s="18"/>
      <c r="W41" s="19"/>
      <c r="X41" s="19"/>
    </row>
    <row r="42" spans="2:24" ht="14.25" customHeight="1" x14ac:dyDescent="0.2">
      <c r="B42" s="24" t="s">
        <v>1</v>
      </c>
      <c r="C42" s="24"/>
      <c r="D42" s="24"/>
      <c r="E42" s="33" t="s">
        <v>38</v>
      </c>
      <c r="F42" s="33"/>
      <c r="G42" s="33"/>
      <c r="H42" s="37" t="s">
        <v>1371</v>
      </c>
      <c r="I42" s="37"/>
      <c r="J42" s="37"/>
      <c r="K42" s="3">
        <v>34</v>
      </c>
      <c r="L42" s="6">
        <v>59920950</v>
      </c>
      <c r="M42" s="7">
        <v>10157400</v>
      </c>
      <c r="N42" s="17">
        <v>0</v>
      </c>
      <c r="O42" s="17"/>
      <c r="P42" s="44">
        <v>8310600</v>
      </c>
      <c r="Q42" s="44"/>
      <c r="R42" s="6">
        <v>0</v>
      </c>
      <c r="S42" s="17">
        <f>SUM(S43)</f>
        <v>1231200</v>
      </c>
      <c r="T42" s="17"/>
      <c r="U42" s="44">
        <v>61767750</v>
      </c>
      <c r="V42" s="44"/>
      <c r="W42" s="50"/>
      <c r="X42" s="50"/>
    </row>
    <row r="43" spans="2:24" ht="14.25" customHeight="1" x14ac:dyDescent="0.2">
      <c r="B43" s="20">
        <v>1</v>
      </c>
      <c r="C43" s="20"/>
      <c r="D43" s="20"/>
      <c r="E43" s="15" t="s">
        <v>39</v>
      </c>
      <c r="F43" s="15"/>
      <c r="G43" s="16" t="s">
        <v>842</v>
      </c>
      <c r="H43" s="16"/>
      <c r="I43" s="16"/>
      <c r="J43" s="16"/>
      <c r="K43" s="4">
        <v>35708</v>
      </c>
      <c r="L43" s="6">
        <v>-277290</v>
      </c>
      <c r="M43" s="8">
        <v>1231200</v>
      </c>
      <c r="N43" s="17">
        <v>0</v>
      </c>
      <c r="O43" s="17"/>
      <c r="P43" s="18">
        <v>0</v>
      </c>
      <c r="Q43" s="18"/>
      <c r="R43" s="6">
        <v>0</v>
      </c>
      <c r="S43" s="17">
        <v>1231200</v>
      </c>
      <c r="T43" s="17"/>
      <c r="U43" s="18">
        <v>953910</v>
      </c>
      <c r="V43" s="18"/>
      <c r="W43" s="19"/>
      <c r="X43" s="19"/>
    </row>
    <row r="44" spans="2:24" ht="14.25" customHeight="1" x14ac:dyDescent="0.2">
      <c r="B44" s="24" t="s">
        <v>1</v>
      </c>
      <c r="C44" s="24"/>
      <c r="D44" s="24"/>
      <c r="E44" s="33" t="s">
        <v>40</v>
      </c>
      <c r="F44" s="33"/>
      <c r="G44" s="33"/>
      <c r="H44" s="37" t="s">
        <v>1371</v>
      </c>
      <c r="I44" s="37"/>
      <c r="J44" s="37"/>
      <c r="K44" s="3">
        <v>30</v>
      </c>
      <c r="L44" s="6">
        <v>53686862</v>
      </c>
      <c r="M44" s="7">
        <v>32749920</v>
      </c>
      <c r="N44" s="17">
        <v>0</v>
      </c>
      <c r="O44" s="17"/>
      <c r="P44" s="44">
        <v>21299760</v>
      </c>
      <c r="Q44" s="44"/>
      <c r="R44" s="6">
        <v>0</v>
      </c>
      <c r="S44" s="17">
        <f>SUM(S45:T46)</f>
        <v>4678560</v>
      </c>
      <c r="T44" s="17"/>
      <c r="U44" s="44">
        <v>65137022</v>
      </c>
      <c r="V44" s="44"/>
      <c r="W44" s="50"/>
      <c r="X44" s="50"/>
    </row>
    <row r="45" spans="2:24" ht="14.25" customHeight="1" x14ac:dyDescent="0.2">
      <c r="B45" s="20">
        <v>1</v>
      </c>
      <c r="C45" s="20"/>
      <c r="D45" s="20"/>
      <c r="E45" s="15" t="s">
        <v>41</v>
      </c>
      <c r="F45" s="15"/>
      <c r="G45" s="16" t="s">
        <v>785</v>
      </c>
      <c r="H45" s="16"/>
      <c r="I45" s="16"/>
      <c r="J45" s="16"/>
      <c r="K45" s="4">
        <v>35511</v>
      </c>
      <c r="L45" s="6">
        <v>0</v>
      </c>
      <c r="M45" s="8">
        <v>3262680</v>
      </c>
      <c r="N45" s="17">
        <v>0</v>
      </c>
      <c r="O45" s="17"/>
      <c r="P45" s="18">
        <v>0</v>
      </c>
      <c r="Q45" s="18"/>
      <c r="R45" s="6">
        <v>0</v>
      </c>
      <c r="S45" s="17">
        <v>3262680</v>
      </c>
      <c r="T45" s="17"/>
      <c r="U45" s="18">
        <v>3262680</v>
      </c>
      <c r="V45" s="18"/>
      <c r="W45" s="19"/>
      <c r="X45" s="19"/>
    </row>
    <row r="46" spans="2:24" ht="14.25" customHeight="1" x14ac:dyDescent="0.2">
      <c r="B46" s="20">
        <v>2</v>
      </c>
      <c r="C46" s="20"/>
      <c r="D46" s="20"/>
      <c r="E46" s="15" t="s">
        <v>42</v>
      </c>
      <c r="F46" s="15"/>
      <c r="G46" s="16" t="s">
        <v>844</v>
      </c>
      <c r="H46" s="16"/>
      <c r="I46" s="16"/>
      <c r="J46" s="16"/>
      <c r="K46" s="4">
        <v>35417</v>
      </c>
      <c r="L46" s="6">
        <v>288000</v>
      </c>
      <c r="M46" s="8">
        <v>1415880</v>
      </c>
      <c r="N46" s="17">
        <v>0</v>
      </c>
      <c r="O46" s="17"/>
      <c r="P46" s="18">
        <v>0</v>
      </c>
      <c r="Q46" s="18"/>
      <c r="R46" s="6">
        <v>0</v>
      </c>
      <c r="S46" s="17">
        <v>1415880</v>
      </c>
      <c r="T46" s="17"/>
      <c r="U46" s="18">
        <v>1703880</v>
      </c>
      <c r="V46" s="18"/>
      <c r="W46" s="19"/>
      <c r="X46" s="19"/>
    </row>
    <row r="47" spans="2:24" ht="14.25" customHeight="1" x14ac:dyDescent="0.2">
      <c r="B47" s="24" t="s">
        <v>1</v>
      </c>
      <c r="C47" s="24"/>
      <c r="D47" s="24"/>
      <c r="E47" s="33" t="s">
        <v>43</v>
      </c>
      <c r="F47" s="33"/>
      <c r="G47" s="33"/>
      <c r="H47" s="37" t="s">
        <v>1371</v>
      </c>
      <c r="I47" s="37"/>
      <c r="J47" s="37"/>
      <c r="K47" s="3">
        <v>33</v>
      </c>
      <c r="L47" s="6">
        <v>31558389</v>
      </c>
      <c r="M47" s="7">
        <v>34350480</v>
      </c>
      <c r="N47" s="17">
        <v>0</v>
      </c>
      <c r="O47" s="17"/>
      <c r="P47" s="44">
        <v>18160200</v>
      </c>
      <c r="Q47" s="44"/>
      <c r="R47" s="6">
        <v>0</v>
      </c>
      <c r="S47" s="17">
        <f>SUM(S48)</f>
        <v>10034280</v>
      </c>
      <c r="T47" s="17"/>
      <c r="U47" s="44">
        <v>47748669</v>
      </c>
      <c r="V47" s="44"/>
      <c r="W47" s="50"/>
      <c r="X47" s="50"/>
    </row>
    <row r="48" spans="2:24" ht="14.25" customHeight="1" x14ac:dyDescent="0.2">
      <c r="B48" s="20">
        <v>1</v>
      </c>
      <c r="C48" s="20"/>
      <c r="D48" s="20"/>
      <c r="E48" s="15" t="s">
        <v>44</v>
      </c>
      <c r="F48" s="15"/>
      <c r="G48" s="16" t="s">
        <v>845</v>
      </c>
      <c r="H48" s="16"/>
      <c r="I48" s="16"/>
      <c r="J48" s="16"/>
      <c r="K48" s="4">
        <v>35478</v>
      </c>
      <c r="L48" s="6">
        <v>0</v>
      </c>
      <c r="M48" s="8">
        <v>10034280</v>
      </c>
      <c r="N48" s="17">
        <v>0</v>
      </c>
      <c r="O48" s="17"/>
      <c r="P48" s="18">
        <v>0</v>
      </c>
      <c r="Q48" s="18"/>
      <c r="R48" s="6">
        <v>0</v>
      </c>
      <c r="S48" s="17">
        <v>10034280</v>
      </c>
      <c r="T48" s="17"/>
      <c r="U48" s="18">
        <v>10034280</v>
      </c>
      <c r="V48" s="18"/>
      <c r="W48" s="19"/>
      <c r="X48" s="19"/>
    </row>
    <row r="49" spans="2:24" ht="14.25" customHeight="1" x14ac:dyDescent="0.2">
      <c r="B49" s="24" t="s">
        <v>1</v>
      </c>
      <c r="C49" s="24"/>
      <c r="D49" s="24"/>
      <c r="E49" s="33" t="s">
        <v>45</v>
      </c>
      <c r="F49" s="33"/>
      <c r="G49" s="33"/>
      <c r="H49" s="37" t="s">
        <v>1371</v>
      </c>
      <c r="I49" s="37"/>
      <c r="J49" s="37"/>
      <c r="K49" s="3">
        <v>27</v>
      </c>
      <c r="L49" s="6">
        <v>12007666</v>
      </c>
      <c r="M49" s="7">
        <v>18344880</v>
      </c>
      <c r="N49" s="17">
        <v>0</v>
      </c>
      <c r="O49" s="17"/>
      <c r="P49" s="44">
        <v>12312000</v>
      </c>
      <c r="Q49" s="44"/>
      <c r="R49" s="6">
        <v>0</v>
      </c>
      <c r="S49" s="17">
        <f>SUM(S50)</f>
        <v>5294160</v>
      </c>
      <c r="T49" s="17"/>
      <c r="U49" s="44">
        <v>18040546</v>
      </c>
      <c r="V49" s="44"/>
      <c r="W49" s="50"/>
      <c r="X49" s="50"/>
    </row>
    <row r="50" spans="2:24" ht="14.25" customHeight="1" x14ac:dyDescent="0.2">
      <c r="B50" s="20">
        <v>1</v>
      </c>
      <c r="C50" s="20"/>
      <c r="D50" s="20"/>
      <c r="E50" s="15" t="s">
        <v>46</v>
      </c>
      <c r="F50" s="15"/>
      <c r="G50" s="16" t="s">
        <v>846</v>
      </c>
      <c r="H50" s="16"/>
      <c r="I50" s="16"/>
      <c r="J50" s="16"/>
      <c r="K50" s="4">
        <v>34936</v>
      </c>
      <c r="L50" s="6">
        <v>0</v>
      </c>
      <c r="M50" s="8">
        <v>5294160</v>
      </c>
      <c r="N50" s="17">
        <v>0</v>
      </c>
      <c r="O50" s="17"/>
      <c r="P50" s="18">
        <v>0</v>
      </c>
      <c r="Q50" s="18"/>
      <c r="R50" s="6">
        <v>0</v>
      </c>
      <c r="S50" s="17">
        <v>5294160</v>
      </c>
      <c r="T50" s="17"/>
      <c r="U50" s="18">
        <v>5294160</v>
      </c>
      <c r="V50" s="18"/>
      <c r="W50" s="19"/>
      <c r="X50" s="19"/>
    </row>
    <row r="51" spans="2:24" ht="14.25" customHeight="1" x14ac:dyDescent="0.2">
      <c r="B51" s="24" t="s">
        <v>1</v>
      </c>
      <c r="C51" s="24"/>
      <c r="D51" s="24"/>
      <c r="E51" s="33" t="s">
        <v>47</v>
      </c>
      <c r="F51" s="33"/>
      <c r="G51" s="33"/>
      <c r="H51" s="37" t="s">
        <v>1371</v>
      </c>
      <c r="I51" s="37"/>
      <c r="J51" s="37"/>
      <c r="K51" s="3">
        <v>52</v>
      </c>
      <c r="L51" s="6">
        <v>71536191</v>
      </c>
      <c r="M51" s="7">
        <v>62175600</v>
      </c>
      <c r="N51" s="17">
        <v>0</v>
      </c>
      <c r="O51" s="17"/>
      <c r="P51" s="44">
        <v>44323200</v>
      </c>
      <c r="Q51" s="44"/>
      <c r="R51" s="6">
        <v>0</v>
      </c>
      <c r="S51" s="17">
        <f>SUM(S52:T56)</f>
        <v>17236800</v>
      </c>
      <c r="T51" s="17"/>
      <c r="U51" s="44">
        <v>89388591</v>
      </c>
      <c r="V51" s="44"/>
      <c r="W51" s="50"/>
      <c r="X51" s="50"/>
    </row>
    <row r="52" spans="2:24" ht="14.25" customHeight="1" x14ac:dyDescent="0.2">
      <c r="B52" s="20">
        <v>1</v>
      </c>
      <c r="C52" s="20"/>
      <c r="D52" s="20"/>
      <c r="E52" s="15" t="s">
        <v>48</v>
      </c>
      <c r="F52" s="15"/>
      <c r="G52" s="16" t="s">
        <v>849</v>
      </c>
      <c r="H52" s="16"/>
      <c r="I52" s="16"/>
      <c r="J52" s="16"/>
      <c r="K52" s="4">
        <v>35007</v>
      </c>
      <c r="L52" s="6">
        <v>0</v>
      </c>
      <c r="M52" s="8">
        <v>4001400</v>
      </c>
      <c r="N52" s="17">
        <v>0</v>
      </c>
      <c r="O52" s="17"/>
      <c r="P52" s="18">
        <v>0</v>
      </c>
      <c r="Q52" s="18"/>
      <c r="R52" s="6">
        <v>0</v>
      </c>
      <c r="S52" s="17">
        <v>4001400</v>
      </c>
      <c r="T52" s="17"/>
      <c r="U52" s="18">
        <v>4001400</v>
      </c>
      <c r="V52" s="18"/>
      <c r="W52" s="19"/>
      <c r="X52" s="19"/>
    </row>
    <row r="53" spans="2:24" ht="14.25" customHeight="1" x14ac:dyDescent="0.2">
      <c r="B53" s="20">
        <v>2</v>
      </c>
      <c r="C53" s="20"/>
      <c r="D53" s="20"/>
      <c r="E53" s="15" t="s">
        <v>49</v>
      </c>
      <c r="F53" s="15"/>
      <c r="G53" s="16" t="s">
        <v>850</v>
      </c>
      <c r="H53" s="16"/>
      <c r="I53" s="16"/>
      <c r="J53" s="16"/>
      <c r="K53" s="4">
        <v>34927</v>
      </c>
      <c r="L53" s="6">
        <v>0</v>
      </c>
      <c r="M53" s="8">
        <v>4309200</v>
      </c>
      <c r="N53" s="17">
        <v>0</v>
      </c>
      <c r="O53" s="17"/>
      <c r="P53" s="18">
        <v>0</v>
      </c>
      <c r="Q53" s="18"/>
      <c r="R53" s="6">
        <v>0</v>
      </c>
      <c r="S53" s="17">
        <v>4309200</v>
      </c>
      <c r="T53" s="17"/>
      <c r="U53" s="18">
        <v>4309200</v>
      </c>
      <c r="V53" s="18"/>
      <c r="W53" s="19"/>
      <c r="X53" s="19"/>
    </row>
    <row r="54" spans="2:24" ht="14.25" customHeight="1" x14ac:dyDescent="0.2">
      <c r="B54" s="20">
        <v>3</v>
      </c>
      <c r="C54" s="20"/>
      <c r="D54" s="20"/>
      <c r="E54" s="15" t="s">
        <v>50</v>
      </c>
      <c r="F54" s="15"/>
      <c r="G54" s="16" t="s">
        <v>843</v>
      </c>
      <c r="H54" s="16"/>
      <c r="I54" s="16"/>
      <c r="J54" s="16"/>
      <c r="K54" s="4">
        <v>35275</v>
      </c>
      <c r="L54" s="6">
        <v>360126</v>
      </c>
      <c r="M54" s="8">
        <v>2462400</v>
      </c>
      <c r="N54" s="17">
        <v>0</v>
      </c>
      <c r="O54" s="17"/>
      <c r="P54" s="18">
        <v>0</v>
      </c>
      <c r="Q54" s="18"/>
      <c r="R54" s="6">
        <v>0</v>
      </c>
      <c r="S54" s="17">
        <v>2462400</v>
      </c>
      <c r="T54" s="17"/>
      <c r="U54" s="18">
        <v>2822526</v>
      </c>
      <c r="V54" s="18"/>
      <c r="W54" s="19"/>
      <c r="X54" s="19"/>
    </row>
    <row r="55" spans="2:24" ht="14.25" customHeight="1" x14ac:dyDescent="0.2">
      <c r="B55" s="20">
        <v>4</v>
      </c>
      <c r="C55" s="20"/>
      <c r="D55" s="20"/>
      <c r="E55" s="15" t="s">
        <v>51</v>
      </c>
      <c r="F55" s="15"/>
      <c r="G55" s="16" t="s">
        <v>791</v>
      </c>
      <c r="H55" s="16"/>
      <c r="I55" s="16"/>
      <c r="J55" s="16"/>
      <c r="K55" s="4">
        <v>35588</v>
      </c>
      <c r="L55" s="6">
        <v>3184200</v>
      </c>
      <c r="M55" s="8">
        <v>3693600</v>
      </c>
      <c r="N55" s="17">
        <v>0</v>
      </c>
      <c r="O55" s="17"/>
      <c r="P55" s="18">
        <v>0</v>
      </c>
      <c r="Q55" s="18"/>
      <c r="R55" s="6">
        <v>0</v>
      </c>
      <c r="S55" s="17">
        <v>3693600</v>
      </c>
      <c r="T55" s="17"/>
      <c r="U55" s="18">
        <v>6877800</v>
      </c>
      <c r="V55" s="18"/>
      <c r="W55" s="19"/>
      <c r="X55" s="19"/>
    </row>
    <row r="56" spans="2:24" ht="14.25" customHeight="1" x14ac:dyDescent="0.2">
      <c r="B56" s="20">
        <v>5</v>
      </c>
      <c r="C56" s="20"/>
      <c r="D56" s="20"/>
      <c r="E56" s="15" t="s">
        <v>52</v>
      </c>
      <c r="F56" s="15"/>
      <c r="G56" s="16" t="s">
        <v>851</v>
      </c>
      <c r="H56" s="16"/>
      <c r="I56" s="16"/>
      <c r="J56" s="16"/>
      <c r="K56" s="4">
        <v>34923</v>
      </c>
      <c r="L56" s="6">
        <v>207360</v>
      </c>
      <c r="M56" s="8">
        <v>2770200</v>
      </c>
      <c r="N56" s="17">
        <v>0</v>
      </c>
      <c r="O56" s="17"/>
      <c r="P56" s="18">
        <v>0</v>
      </c>
      <c r="Q56" s="18"/>
      <c r="R56" s="6">
        <v>0</v>
      </c>
      <c r="S56" s="17">
        <v>2770200</v>
      </c>
      <c r="T56" s="17"/>
      <c r="U56" s="18">
        <v>2977560</v>
      </c>
      <c r="V56" s="18"/>
      <c r="W56" s="19"/>
      <c r="X56" s="19"/>
    </row>
    <row r="57" spans="2:24" ht="14.25" customHeight="1" x14ac:dyDescent="0.2">
      <c r="B57" s="24" t="s">
        <v>1</v>
      </c>
      <c r="C57" s="24"/>
      <c r="D57" s="24"/>
      <c r="E57" s="33" t="s">
        <v>53</v>
      </c>
      <c r="F57" s="33"/>
      <c r="G57" s="33"/>
      <c r="H57" s="37" t="s">
        <v>1371</v>
      </c>
      <c r="I57" s="37"/>
      <c r="J57" s="37"/>
      <c r="K57" s="3">
        <v>43</v>
      </c>
      <c r="L57" s="6">
        <v>54338192</v>
      </c>
      <c r="M57" s="7">
        <v>54542160</v>
      </c>
      <c r="N57" s="17">
        <v>0</v>
      </c>
      <c r="O57" s="17"/>
      <c r="P57" s="44">
        <v>23577480</v>
      </c>
      <c r="Q57" s="44"/>
      <c r="R57" s="6">
        <v>0</v>
      </c>
      <c r="S57" s="17">
        <f>SUM(S58:T58)</f>
        <v>4863240</v>
      </c>
      <c r="T57" s="17"/>
      <c r="U57" s="44">
        <v>85302872</v>
      </c>
      <c r="V57" s="44"/>
      <c r="W57" s="50"/>
      <c r="X57" s="50"/>
    </row>
    <row r="58" spans="2:24" ht="14.25" customHeight="1" x14ac:dyDescent="0.2">
      <c r="B58" s="20">
        <v>1</v>
      </c>
      <c r="C58" s="20"/>
      <c r="D58" s="20"/>
      <c r="E58" s="15" t="s">
        <v>54</v>
      </c>
      <c r="F58" s="15"/>
      <c r="G58" s="16" t="s">
        <v>852</v>
      </c>
      <c r="H58" s="16"/>
      <c r="I58" s="16"/>
      <c r="J58" s="16"/>
      <c r="K58" s="4">
        <v>35542</v>
      </c>
      <c r="L58" s="6">
        <v>0</v>
      </c>
      <c r="M58" s="8">
        <v>4863240</v>
      </c>
      <c r="N58" s="17">
        <v>0</v>
      </c>
      <c r="O58" s="17"/>
      <c r="P58" s="18">
        <v>0</v>
      </c>
      <c r="Q58" s="18"/>
      <c r="R58" s="6">
        <v>0</v>
      </c>
      <c r="S58" s="17">
        <v>4863240</v>
      </c>
      <c r="T58" s="17"/>
      <c r="U58" s="18">
        <v>4863240</v>
      </c>
      <c r="V58" s="18"/>
      <c r="W58" s="19"/>
      <c r="X58" s="19"/>
    </row>
    <row r="59" spans="2:24" ht="14.25" customHeight="1" x14ac:dyDescent="0.2">
      <c r="B59" s="24" t="s">
        <v>1</v>
      </c>
      <c r="C59" s="24"/>
      <c r="D59" s="24"/>
      <c r="E59" s="33" t="s">
        <v>55</v>
      </c>
      <c r="F59" s="33"/>
      <c r="G59" s="33"/>
      <c r="H59" s="37" t="s">
        <v>1371</v>
      </c>
      <c r="I59" s="37"/>
      <c r="J59" s="37"/>
      <c r="K59" s="3">
        <v>50</v>
      </c>
      <c r="L59" s="6">
        <v>44301698</v>
      </c>
      <c r="M59" s="7">
        <v>230461000</v>
      </c>
      <c r="N59" s="17">
        <v>642400</v>
      </c>
      <c r="O59" s="17"/>
      <c r="P59" s="44">
        <v>215525200</v>
      </c>
      <c r="Q59" s="44"/>
      <c r="R59" s="6">
        <v>0</v>
      </c>
      <c r="S59" s="17">
        <f>SUM(S60:T60)</f>
        <v>2087800</v>
      </c>
      <c r="T59" s="17"/>
      <c r="U59" s="44">
        <v>58595098</v>
      </c>
      <c r="V59" s="44"/>
      <c r="W59" s="50"/>
      <c r="X59" s="50"/>
    </row>
    <row r="60" spans="2:24" ht="14.25" customHeight="1" x14ac:dyDescent="0.2">
      <c r="B60" s="20">
        <v>1</v>
      </c>
      <c r="C60" s="20"/>
      <c r="D60" s="20"/>
      <c r="E60" s="15">
        <v>1551020120</v>
      </c>
      <c r="F60" s="15"/>
      <c r="G60" s="16" t="s">
        <v>854</v>
      </c>
      <c r="H60" s="16"/>
      <c r="I60" s="16"/>
      <c r="J60" s="16"/>
      <c r="K60" s="4">
        <v>35389</v>
      </c>
      <c r="L60" s="6">
        <v>-281196</v>
      </c>
      <c r="M60" s="8">
        <v>2730200</v>
      </c>
      <c r="N60" s="17">
        <v>642400</v>
      </c>
      <c r="O60" s="17"/>
      <c r="P60" s="18">
        <v>0</v>
      </c>
      <c r="Q60" s="18"/>
      <c r="R60" s="6">
        <v>0</v>
      </c>
      <c r="S60" s="17">
        <v>2087800</v>
      </c>
      <c r="T60" s="17"/>
      <c r="U60" s="18">
        <v>1806604</v>
      </c>
      <c r="V60" s="18"/>
      <c r="W60" s="53" t="s">
        <v>1397</v>
      </c>
      <c r="X60" s="19"/>
    </row>
    <row r="61" spans="2:24" ht="14.25" customHeight="1" x14ac:dyDescent="0.2">
      <c r="B61" s="24" t="s">
        <v>1</v>
      </c>
      <c r="C61" s="24"/>
      <c r="D61" s="24"/>
      <c r="E61" s="33" t="s">
        <v>56</v>
      </c>
      <c r="F61" s="33"/>
      <c r="G61" s="33"/>
      <c r="H61" s="37" t="s">
        <v>1371</v>
      </c>
      <c r="I61" s="37"/>
      <c r="J61" s="37"/>
      <c r="K61" s="3">
        <v>45</v>
      </c>
      <c r="L61" s="6">
        <v>7239784</v>
      </c>
      <c r="M61" s="7">
        <v>213180440</v>
      </c>
      <c r="N61" s="17">
        <v>0</v>
      </c>
      <c r="O61" s="17"/>
      <c r="P61" s="44">
        <v>176525510</v>
      </c>
      <c r="Q61" s="44"/>
      <c r="R61" s="6">
        <v>0</v>
      </c>
      <c r="S61" s="17">
        <f>SUM(S62:T64)</f>
        <v>11386540</v>
      </c>
      <c r="T61" s="17"/>
      <c r="U61" s="44">
        <v>43894714</v>
      </c>
      <c r="V61" s="44"/>
      <c r="W61" s="50"/>
      <c r="X61" s="50"/>
    </row>
    <row r="62" spans="2:24" ht="14.25" customHeight="1" x14ac:dyDescent="0.2">
      <c r="B62" s="20">
        <v>1</v>
      </c>
      <c r="C62" s="20"/>
      <c r="D62" s="20"/>
      <c r="E62" s="15" t="s">
        <v>57</v>
      </c>
      <c r="F62" s="15"/>
      <c r="G62" s="16" t="s">
        <v>855</v>
      </c>
      <c r="H62" s="16"/>
      <c r="I62" s="16"/>
      <c r="J62" s="16"/>
      <c r="K62" s="4">
        <v>35374</v>
      </c>
      <c r="L62" s="6">
        <v>0</v>
      </c>
      <c r="M62" s="8">
        <v>1525700</v>
      </c>
      <c r="N62" s="17">
        <v>0</v>
      </c>
      <c r="O62" s="17"/>
      <c r="P62" s="18">
        <v>0</v>
      </c>
      <c r="Q62" s="18"/>
      <c r="R62" s="6">
        <v>0</v>
      </c>
      <c r="S62" s="17">
        <v>1525700</v>
      </c>
      <c r="T62" s="17"/>
      <c r="U62" s="18">
        <v>1525700</v>
      </c>
      <c r="V62" s="18"/>
      <c r="W62" s="19"/>
      <c r="X62" s="19"/>
    </row>
    <row r="63" spans="2:24" ht="14.25" customHeight="1" x14ac:dyDescent="0.2">
      <c r="B63" s="20">
        <v>2</v>
      </c>
      <c r="C63" s="20"/>
      <c r="D63" s="20"/>
      <c r="E63" s="15" t="s">
        <v>58</v>
      </c>
      <c r="F63" s="15"/>
      <c r="G63" s="16" t="s">
        <v>858</v>
      </c>
      <c r="H63" s="16"/>
      <c r="I63" s="16"/>
      <c r="J63" s="16"/>
      <c r="K63" s="4">
        <v>34077</v>
      </c>
      <c r="L63" s="6">
        <v>0</v>
      </c>
      <c r="M63" s="8">
        <v>5315860</v>
      </c>
      <c r="N63" s="17">
        <v>0</v>
      </c>
      <c r="O63" s="17"/>
      <c r="P63" s="18">
        <v>0</v>
      </c>
      <c r="Q63" s="18"/>
      <c r="R63" s="6">
        <v>0</v>
      </c>
      <c r="S63" s="17">
        <v>5315860</v>
      </c>
      <c r="T63" s="17"/>
      <c r="U63" s="18">
        <v>5315860</v>
      </c>
      <c r="V63" s="18"/>
      <c r="W63" s="19"/>
      <c r="X63" s="19"/>
    </row>
    <row r="64" spans="2:24" ht="14.25" customHeight="1" x14ac:dyDescent="0.2">
      <c r="B64" s="20">
        <v>3</v>
      </c>
      <c r="C64" s="20"/>
      <c r="D64" s="20"/>
      <c r="E64" s="15" t="s">
        <v>59</v>
      </c>
      <c r="F64" s="15"/>
      <c r="G64" s="16" t="s">
        <v>859</v>
      </c>
      <c r="H64" s="16"/>
      <c r="I64" s="16"/>
      <c r="J64" s="16"/>
      <c r="K64" s="4">
        <v>35537</v>
      </c>
      <c r="L64" s="6">
        <v>203850</v>
      </c>
      <c r="M64" s="8">
        <v>4544980</v>
      </c>
      <c r="N64" s="17">
        <v>0</v>
      </c>
      <c r="O64" s="17"/>
      <c r="P64" s="18">
        <v>0</v>
      </c>
      <c r="Q64" s="18"/>
      <c r="R64" s="6">
        <v>0</v>
      </c>
      <c r="S64" s="17">
        <v>4544980</v>
      </c>
      <c r="T64" s="17"/>
      <c r="U64" s="18">
        <v>4748830</v>
      </c>
      <c r="V64" s="18"/>
      <c r="W64" s="19"/>
      <c r="X64" s="19"/>
    </row>
    <row r="65" spans="2:24" ht="14.25" customHeight="1" x14ac:dyDescent="0.2">
      <c r="B65" s="24" t="s">
        <v>1</v>
      </c>
      <c r="C65" s="24"/>
      <c r="D65" s="24"/>
      <c r="E65" s="33" t="s">
        <v>60</v>
      </c>
      <c r="F65" s="33"/>
      <c r="G65" s="33"/>
      <c r="H65" s="37" t="s">
        <v>1371</v>
      </c>
      <c r="I65" s="37"/>
      <c r="J65" s="37"/>
      <c r="K65" s="3">
        <v>47</v>
      </c>
      <c r="L65" s="6">
        <v>43497119</v>
      </c>
      <c r="M65" s="7">
        <v>9480240</v>
      </c>
      <c r="N65" s="17">
        <v>0</v>
      </c>
      <c r="O65" s="17"/>
      <c r="P65" s="44">
        <v>4863240</v>
      </c>
      <c r="Q65" s="44"/>
      <c r="R65" s="6">
        <v>0</v>
      </c>
      <c r="S65" s="17">
        <f>SUM(S66:T67)</f>
        <v>3078000</v>
      </c>
      <c r="T65" s="17"/>
      <c r="U65" s="44">
        <v>48114119</v>
      </c>
      <c r="V65" s="44"/>
      <c r="W65" s="50"/>
      <c r="X65" s="50"/>
    </row>
    <row r="66" spans="2:24" ht="14.25" customHeight="1" x14ac:dyDescent="0.2">
      <c r="B66" s="20">
        <v>1</v>
      </c>
      <c r="C66" s="20"/>
      <c r="D66" s="20"/>
      <c r="E66" s="15" t="s">
        <v>61</v>
      </c>
      <c r="F66" s="15"/>
      <c r="G66" s="16" t="s">
        <v>866</v>
      </c>
      <c r="H66" s="16"/>
      <c r="I66" s="16"/>
      <c r="J66" s="16"/>
      <c r="K66" s="4">
        <v>35719</v>
      </c>
      <c r="L66" s="6">
        <v>1568043</v>
      </c>
      <c r="M66" s="8">
        <v>1846800</v>
      </c>
      <c r="N66" s="17">
        <v>0</v>
      </c>
      <c r="O66" s="17"/>
      <c r="P66" s="18">
        <v>0</v>
      </c>
      <c r="Q66" s="18"/>
      <c r="R66" s="6">
        <v>0</v>
      </c>
      <c r="S66" s="17">
        <v>1846800</v>
      </c>
      <c r="T66" s="17"/>
      <c r="U66" s="18">
        <v>3414843</v>
      </c>
      <c r="V66" s="18"/>
      <c r="W66" s="19"/>
      <c r="X66" s="19"/>
    </row>
    <row r="67" spans="2:24" ht="14.25" customHeight="1" x14ac:dyDescent="0.2">
      <c r="B67" s="20">
        <v>2</v>
      </c>
      <c r="C67" s="20"/>
      <c r="D67" s="20"/>
      <c r="E67" s="15" t="s">
        <v>62</v>
      </c>
      <c r="F67" s="15"/>
      <c r="G67" s="16" t="s">
        <v>868</v>
      </c>
      <c r="H67" s="16"/>
      <c r="I67" s="16"/>
      <c r="J67" s="16"/>
      <c r="K67" s="4">
        <v>35170</v>
      </c>
      <c r="L67" s="6">
        <v>360126</v>
      </c>
      <c r="M67" s="8">
        <v>1231200</v>
      </c>
      <c r="N67" s="17">
        <v>0</v>
      </c>
      <c r="O67" s="17"/>
      <c r="P67" s="18">
        <v>0</v>
      </c>
      <c r="Q67" s="18"/>
      <c r="R67" s="6">
        <v>0</v>
      </c>
      <c r="S67" s="17">
        <v>1231200</v>
      </c>
      <c r="T67" s="17"/>
      <c r="U67" s="18">
        <v>1591326</v>
      </c>
      <c r="V67" s="18"/>
      <c r="W67" s="19"/>
      <c r="X67" s="19"/>
    </row>
    <row r="68" spans="2:24" ht="14.25" customHeight="1" x14ac:dyDescent="0.2">
      <c r="B68" s="24" t="s">
        <v>1</v>
      </c>
      <c r="C68" s="24"/>
      <c r="D68" s="24"/>
      <c r="E68" s="33" t="s">
        <v>63</v>
      </c>
      <c r="F68" s="33"/>
      <c r="G68" s="33"/>
      <c r="H68" s="37" t="s">
        <v>1371</v>
      </c>
      <c r="I68" s="37"/>
      <c r="J68" s="37"/>
      <c r="K68" s="3">
        <v>49</v>
      </c>
      <c r="L68" s="6">
        <v>54862228</v>
      </c>
      <c r="M68" s="7">
        <v>5755860</v>
      </c>
      <c r="N68" s="17">
        <v>0</v>
      </c>
      <c r="O68" s="17"/>
      <c r="P68" s="44">
        <v>3355020</v>
      </c>
      <c r="Q68" s="44"/>
      <c r="R68" s="6">
        <v>0</v>
      </c>
      <c r="S68" s="17">
        <f>SUM(S69)</f>
        <v>1354320</v>
      </c>
      <c r="T68" s="17"/>
      <c r="U68" s="44">
        <v>57263068</v>
      </c>
      <c r="V68" s="44"/>
      <c r="W68" s="50"/>
      <c r="X68" s="50"/>
    </row>
    <row r="69" spans="2:24" ht="14.25" customHeight="1" x14ac:dyDescent="0.2">
      <c r="B69" s="20">
        <v>1</v>
      </c>
      <c r="C69" s="20"/>
      <c r="D69" s="20"/>
      <c r="E69" s="15" t="s">
        <v>64</v>
      </c>
      <c r="F69" s="15"/>
      <c r="G69" s="16" t="s">
        <v>869</v>
      </c>
      <c r="H69" s="16"/>
      <c r="I69" s="16"/>
      <c r="J69" s="16"/>
      <c r="K69" s="4">
        <v>35601</v>
      </c>
      <c r="L69" s="6">
        <v>205370</v>
      </c>
      <c r="M69" s="8">
        <v>1354320</v>
      </c>
      <c r="N69" s="17">
        <v>0</v>
      </c>
      <c r="O69" s="17"/>
      <c r="P69" s="18">
        <v>0</v>
      </c>
      <c r="Q69" s="18"/>
      <c r="R69" s="6">
        <v>0</v>
      </c>
      <c r="S69" s="17">
        <v>1354320</v>
      </c>
      <c r="T69" s="17"/>
      <c r="U69" s="18">
        <v>1559690</v>
      </c>
      <c r="V69" s="18"/>
      <c r="W69" s="19"/>
      <c r="X69" s="19"/>
    </row>
    <row r="70" spans="2:24" ht="14.25" customHeight="1" x14ac:dyDescent="0.2">
      <c r="B70" s="24" t="s">
        <v>1</v>
      </c>
      <c r="C70" s="24"/>
      <c r="D70" s="24"/>
      <c r="E70" s="33" t="s">
        <v>65</v>
      </c>
      <c r="F70" s="33"/>
      <c r="G70" s="33"/>
      <c r="H70" s="37" t="s">
        <v>1371</v>
      </c>
      <c r="I70" s="37"/>
      <c r="J70" s="37"/>
      <c r="K70" s="3">
        <v>55</v>
      </c>
      <c r="L70" s="6">
        <v>46735781</v>
      </c>
      <c r="M70" s="7">
        <v>34627500</v>
      </c>
      <c r="N70" s="17">
        <v>0</v>
      </c>
      <c r="O70" s="17"/>
      <c r="P70" s="44">
        <v>20684160</v>
      </c>
      <c r="Q70" s="44"/>
      <c r="R70" s="6">
        <v>0</v>
      </c>
      <c r="S70" s="17">
        <f>SUM(S71:T72)</f>
        <v>6956280</v>
      </c>
      <c r="T70" s="17"/>
      <c r="U70" s="44">
        <v>60679121</v>
      </c>
      <c r="V70" s="44"/>
      <c r="W70" s="50"/>
      <c r="X70" s="50"/>
    </row>
    <row r="71" spans="2:24" ht="14.25" customHeight="1" x14ac:dyDescent="0.2">
      <c r="B71" s="20">
        <v>1</v>
      </c>
      <c r="C71" s="20"/>
      <c r="D71" s="20"/>
      <c r="E71" s="15" t="s">
        <v>66</v>
      </c>
      <c r="F71" s="15"/>
      <c r="G71" s="16" t="s">
        <v>876</v>
      </c>
      <c r="H71" s="16"/>
      <c r="I71" s="16"/>
      <c r="J71" s="16"/>
      <c r="K71" s="4">
        <v>35263</v>
      </c>
      <c r="L71" s="6">
        <v>0</v>
      </c>
      <c r="M71" s="8">
        <v>4309200</v>
      </c>
      <c r="N71" s="17">
        <v>0</v>
      </c>
      <c r="O71" s="17"/>
      <c r="P71" s="18">
        <v>0</v>
      </c>
      <c r="Q71" s="18"/>
      <c r="R71" s="6">
        <v>0</v>
      </c>
      <c r="S71" s="17">
        <v>4309200</v>
      </c>
      <c r="T71" s="17"/>
      <c r="U71" s="18">
        <v>4309200</v>
      </c>
      <c r="V71" s="18"/>
      <c r="W71" s="19"/>
      <c r="X71" s="19"/>
    </row>
    <row r="72" spans="2:24" ht="14.25" customHeight="1" x14ac:dyDescent="0.2">
      <c r="B72" s="20">
        <v>2</v>
      </c>
      <c r="C72" s="20"/>
      <c r="D72" s="20"/>
      <c r="E72" s="15" t="s">
        <v>67</v>
      </c>
      <c r="F72" s="15"/>
      <c r="G72" s="16" t="s">
        <v>878</v>
      </c>
      <c r="H72" s="16"/>
      <c r="I72" s="16"/>
      <c r="J72" s="16"/>
      <c r="K72" s="4">
        <v>35124</v>
      </c>
      <c r="L72" s="6">
        <v>1684800</v>
      </c>
      <c r="M72" s="8">
        <v>2647080</v>
      </c>
      <c r="N72" s="17">
        <v>0</v>
      </c>
      <c r="O72" s="17"/>
      <c r="P72" s="18">
        <v>0</v>
      </c>
      <c r="Q72" s="18"/>
      <c r="R72" s="6">
        <v>0</v>
      </c>
      <c r="S72" s="17">
        <v>2647080</v>
      </c>
      <c r="T72" s="17"/>
      <c r="U72" s="18">
        <v>4331880</v>
      </c>
      <c r="V72" s="18"/>
      <c r="W72" s="19"/>
      <c r="X72" s="19"/>
    </row>
    <row r="73" spans="2:24" ht="14.25" customHeight="1" x14ac:dyDescent="0.2">
      <c r="B73" s="24" t="s">
        <v>1</v>
      </c>
      <c r="C73" s="24"/>
      <c r="D73" s="24"/>
      <c r="E73" s="33" t="s">
        <v>68</v>
      </c>
      <c r="F73" s="33"/>
      <c r="G73" s="33"/>
      <c r="H73" s="37" t="s">
        <v>1371</v>
      </c>
      <c r="I73" s="37"/>
      <c r="J73" s="37"/>
      <c r="K73" s="3">
        <v>49</v>
      </c>
      <c r="L73" s="6">
        <v>55049050</v>
      </c>
      <c r="M73" s="7">
        <v>36658980</v>
      </c>
      <c r="N73" s="17">
        <v>0</v>
      </c>
      <c r="O73" s="17"/>
      <c r="P73" s="44">
        <v>24931800</v>
      </c>
      <c r="Q73" s="44"/>
      <c r="R73" s="6">
        <v>0</v>
      </c>
      <c r="S73" s="17">
        <f>SUM(S74:T75)</f>
        <v>7048620</v>
      </c>
      <c r="T73" s="17"/>
      <c r="U73" s="44">
        <v>66776230</v>
      </c>
      <c r="V73" s="44"/>
      <c r="W73" s="50"/>
      <c r="X73" s="50"/>
    </row>
    <row r="74" spans="2:24" ht="14.25" customHeight="1" x14ac:dyDescent="0.2">
      <c r="B74" s="20">
        <v>1</v>
      </c>
      <c r="C74" s="20"/>
      <c r="D74" s="20"/>
      <c r="E74" s="15" t="s">
        <v>69</v>
      </c>
      <c r="F74" s="15"/>
      <c r="G74" s="16" t="s">
        <v>882</v>
      </c>
      <c r="H74" s="16"/>
      <c r="I74" s="16"/>
      <c r="J74" s="16"/>
      <c r="K74" s="4">
        <v>35607</v>
      </c>
      <c r="L74" s="6">
        <v>0</v>
      </c>
      <c r="M74" s="8">
        <v>2462400</v>
      </c>
      <c r="N74" s="17">
        <v>0</v>
      </c>
      <c r="O74" s="17"/>
      <c r="P74" s="18">
        <v>0</v>
      </c>
      <c r="Q74" s="18"/>
      <c r="R74" s="6">
        <v>0</v>
      </c>
      <c r="S74" s="17">
        <v>2462400</v>
      </c>
      <c r="T74" s="17"/>
      <c r="U74" s="18">
        <v>2462400</v>
      </c>
      <c r="V74" s="18"/>
      <c r="W74" s="19"/>
      <c r="X74" s="19"/>
    </row>
    <row r="75" spans="2:24" ht="14.25" customHeight="1" x14ac:dyDescent="0.2">
      <c r="B75" s="20">
        <v>2</v>
      </c>
      <c r="C75" s="20"/>
      <c r="D75" s="20"/>
      <c r="E75" s="15" t="s">
        <v>70</v>
      </c>
      <c r="F75" s="15"/>
      <c r="G75" s="16" t="s">
        <v>883</v>
      </c>
      <c r="H75" s="16"/>
      <c r="I75" s="16"/>
      <c r="J75" s="16"/>
      <c r="K75" s="4">
        <v>35309</v>
      </c>
      <c r="L75" s="6">
        <v>0</v>
      </c>
      <c r="M75" s="8">
        <v>4586220</v>
      </c>
      <c r="N75" s="17">
        <v>0</v>
      </c>
      <c r="O75" s="17"/>
      <c r="P75" s="18">
        <v>0</v>
      </c>
      <c r="Q75" s="18"/>
      <c r="R75" s="6">
        <v>0</v>
      </c>
      <c r="S75" s="17">
        <v>4586220</v>
      </c>
      <c r="T75" s="17"/>
      <c r="U75" s="18">
        <v>4586220</v>
      </c>
      <c r="V75" s="18"/>
      <c r="W75" s="19"/>
      <c r="X75" s="19"/>
    </row>
    <row r="76" spans="2:24" ht="14.25" customHeight="1" x14ac:dyDescent="0.2">
      <c r="B76" s="24" t="s">
        <v>1</v>
      </c>
      <c r="C76" s="24"/>
      <c r="D76" s="24"/>
      <c r="E76" s="33" t="s">
        <v>71</v>
      </c>
      <c r="F76" s="33"/>
      <c r="G76" s="33"/>
      <c r="H76" s="37" t="s">
        <v>1371</v>
      </c>
      <c r="I76" s="37"/>
      <c r="J76" s="37"/>
      <c r="K76" s="3">
        <v>44</v>
      </c>
      <c r="L76" s="6">
        <v>38963942</v>
      </c>
      <c r="M76" s="7">
        <v>17298360</v>
      </c>
      <c r="N76" s="17">
        <v>0</v>
      </c>
      <c r="O76" s="17"/>
      <c r="P76" s="44">
        <v>11080800</v>
      </c>
      <c r="Q76" s="44"/>
      <c r="R76" s="6">
        <v>0</v>
      </c>
      <c r="S76" s="17">
        <f>SUM(S77:T78)</f>
        <v>5509620</v>
      </c>
      <c r="T76" s="17"/>
      <c r="U76" s="44">
        <v>45181502</v>
      </c>
      <c r="V76" s="44"/>
      <c r="W76" s="50"/>
      <c r="X76" s="50"/>
    </row>
    <row r="77" spans="2:24" ht="14.25" customHeight="1" x14ac:dyDescent="0.2">
      <c r="B77" s="20">
        <v>1</v>
      </c>
      <c r="C77" s="20"/>
      <c r="D77" s="20"/>
      <c r="E77" s="15" t="s">
        <v>72</v>
      </c>
      <c r="F77" s="15"/>
      <c r="G77" s="16" t="s">
        <v>884</v>
      </c>
      <c r="H77" s="16"/>
      <c r="I77" s="16"/>
      <c r="J77" s="16"/>
      <c r="K77" s="4">
        <v>35285</v>
      </c>
      <c r="L77" s="6">
        <v>389610</v>
      </c>
      <c r="M77" s="8">
        <v>1015740</v>
      </c>
      <c r="N77" s="17">
        <v>0</v>
      </c>
      <c r="O77" s="17"/>
      <c r="P77" s="18">
        <v>0</v>
      </c>
      <c r="Q77" s="18"/>
      <c r="R77" s="6">
        <v>0</v>
      </c>
      <c r="S77" s="17">
        <v>1015740</v>
      </c>
      <c r="T77" s="17"/>
      <c r="U77" s="18">
        <v>1405350</v>
      </c>
      <c r="V77" s="18"/>
      <c r="W77" s="19"/>
      <c r="X77" s="19"/>
    </row>
    <row r="78" spans="2:24" ht="14.25" customHeight="1" x14ac:dyDescent="0.2">
      <c r="B78" s="20">
        <v>2</v>
      </c>
      <c r="C78" s="20"/>
      <c r="D78" s="20"/>
      <c r="E78" s="15" t="s">
        <v>73</v>
      </c>
      <c r="F78" s="15"/>
      <c r="G78" s="16" t="s">
        <v>885</v>
      </c>
      <c r="H78" s="16"/>
      <c r="I78" s="16"/>
      <c r="J78" s="16"/>
      <c r="K78" s="4">
        <v>35392</v>
      </c>
      <c r="L78" s="6">
        <v>-748800</v>
      </c>
      <c r="M78" s="8">
        <v>4493880</v>
      </c>
      <c r="N78" s="17">
        <v>0</v>
      </c>
      <c r="O78" s="17"/>
      <c r="P78" s="18">
        <v>0</v>
      </c>
      <c r="Q78" s="18"/>
      <c r="R78" s="6">
        <v>0</v>
      </c>
      <c r="S78" s="17">
        <v>4493880</v>
      </c>
      <c r="T78" s="17"/>
      <c r="U78" s="18">
        <v>3745080</v>
      </c>
      <c r="V78" s="18"/>
      <c r="W78" s="19"/>
      <c r="X78" s="19"/>
    </row>
    <row r="79" spans="2:24" ht="14.25" customHeight="1" x14ac:dyDescent="0.2">
      <c r="B79" s="24" t="s">
        <v>1</v>
      </c>
      <c r="C79" s="24"/>
      <c r="D79" s="24"/>
      <c r="E79" s="33" t="s">
        <v>74</v>
      </c>
      <c r="F79" s="33"/>
      <c r="G79" s="33"/>
      <c r="H79" s="37" t="s">
        <v>1371</v>
      </c>
      <c r="I79" s="37"/>
      <c r="J79" s="37"/>
      <c r="K79" s="3">
        <v>46</v>
      </c>
      <c r="L79" s="6">
        <v>19668245</v>
      </c>
      <c r="M79" s="7">
        <v>26470800</v>
      </c>
      <c r="N79" s="17">
        <v>0</v>
      </c>
      <c r="O79" s="17"/>
      <c r="P79" s="44">
        <v>21115080</v>
      </c>
      <c r="Q79" s="44"/>
      <c r="R79" s="6">
        <v>0</v>
      </c>
      <c r="S79" s="17">
        <f>SUM(S80:T81)</f>
        <v>4124520</v>
      </c>
      <c r="T79" s="17"/>
      <c r="U79" s="44">
        <v>25023965</v>
      </c>
      <c r="V79" s="44"/>
      <c r="W79" s="50"/>
      <c r="X79" s="50"/>
    </row>
    <row r="80" spans="2:24" ht="14.25" customHeight="1" x14ac:dyDescent="0.2">
      <c r="B80" s="20">
        <v>1</v>
      </c>
      <c r="C80" s="20"/>
      <c r="D80" s="20"/>
      <c r="E80" s="15" t="s">
        <v>75</v>
      </c>
      <c r="F80" s="15"/>
      <c r="G80" s="16" t="s">
        <v>890</v>
      </c>
      <c r="H80" s="16"/>
      <c r="I80" s="16"/>
      <c r="J80" s="16"/>
      <c r="K80" s="4">
        <v>34182</v>
      </c>
      <c r="L80" s="6">
        <v>2825000</v>
      </c>
      <c r="M80" s="8">
        <v>3385800</v>
      </c>
      <c r="N80" s="17">
        <v>0</v>
      </c>
      <c r="O80" s="17"/>
      <c r="P80" s="18">
        <v>0</v>
      </c>
      <c r="Q80" s="18"/>
      <c r="R80" s="6">
        <v>0</v>
      </c>
      <c r="S80" s="17">
        <f>3385800-1231200</f>
        <v>2154600</v>
      </c>
      <c r="T80" s="17"/>
      <c r="U80" s="18">
        <v>6210800</v>
      </c>
      <c r="V80" s="18"/>
      <c r="W80" s="53" t="s">
        <v>1393</v>
      </c>
      <c r="X80" s="19"/>
    </row>
    <row r="81" spans="2:24" ht="14.25" customHeight="1" x14ac:dyDescent="0.2">
      <c r="B81" s="20">
        <v>2</v>
      </c>
      <c r="C81" s="20"/>
      <c r="D81" s="20"/>
      <c r="E81" s="15" t="s">
        <v>76</v>
      </c>
      <c r="F81" s="15"/>
      <c r="G81" s="16" t="s">
        <v>892</v>
      </c>
      <c r="H81" s="16"/>
      <c r="I81" s="16"/>
      <c r="J81" s="16"/>
      <c r="K81" s="4">
        <v>35786</v>
      </c>
      <c r="L81" s="6">
        <v>-748800</v>
      </c>
      <c r="M81" s="8">
        <v>1969920</v>
      </c>
      <c r="N81" s="17">
        <v>0</v>
      </c>
      <c r="O81" s="17"/>
      <c r="P81" s="18">
        <v>0</v>
      </c>
      <c r="Q81" s="18"/>
      <c r="R81" s="6">
        <v>0</v>
      </c>
      <c r="S81" s="17">
        <v>1969920</v>
      </c>
      <c r="T81" s="17"/>
      <c r="U81" s="18">
        <v>1221120</v>
      </c>
      <c r="V81" s="18"/>
      <c r="W81" s="19"/>
      <c r="X81" s="19"/>
    </row>
    <row r="82" spans="2:24" ht="14.25" customHeight="1" x14ac:dyDescent="0.2">
      <c r="B82" s="24" t="s">
        <v>1</v>
      </c>
      <c r="C82" s="24"/>
      <c r="D82" s="24"/>
      <c r="E82" s="33" t="s">
        <v>77</v>
      </c>
      <c r="F82" s="33"/>
      <c r="G82" s="33"/>
      <c r="H82" s="37" t="s">
        <v>1371</v>
      </c>
      <c r="I82" s="37"/>
      <c r="J82" s="37"/>
      <c r="K82" s="3">
        <v>47</v>
      </c>
      <c r="L82" s="6">
        <v>10113754</v>
      </c>
      <c r="M82" s="7">
        <v>27732780</v>
      </c>
      <c r="N82" s="17">
        <v>0</v>
      </c>
      <c r="O82" s="17"/>
      <c r="P82" s="44">
        <v>25424280</v>
      </c>
      <c r="Q82" s="44"/>
      <c r="R82" s="6">
        <v>0</v>
      </c>
      <c r="S82" s="17">
        <f>SUM(S83)</f>
        <v>1108080</v>
      </c>
      <c r="T82" s="17"/>
      <c r="U82" s="44">
        <v>12422254</v>
      </c>
      <c r="V82" s="44"/>
      <c r="W82" s="50"/>
      <c r="X82" s="50"/>
    </row>
    <row r="83" spans="2:24" ht="14.25" customHeight="1" x14ac:dyDescent="0.2">
      <c r="B83" s="20">
        <v>1</v>
      </c>
      <c r="C83" s="20"/>
      <c r="D83" s="20"/>
      <c r="E83" s="15" t="s">
        <v>78</v>
      </c>
      <c r="F83" s="15"/>
      <c r="G83" s="16" t="s">
        <v>897</v>
      </c>
      <c r="H83" s="16"/>
      <c r="I83" s="16"/>
      <c r="J83" s="16"/>
      <c r="K83" s="4">
        <v>35103</v>
      </c>
      <c r="L83" s="6">
        <v>0</v>
      </c>
      <c r="M83" s="8">
        <v>1108080</v>
      </c>
      <c r="N83" s="17">
        <v>0</v>
      </c>
      <c r="O83" s="17"/>
      <c r="P83" s="18">
        <v>0</v>
      </c>
      <c r="Q83" s="18"/>
      <c r="R83" s="6">
        <v>0</v>
      </c>
      <c r="S83" s="17">
        <v>1108080</v>
      </c>
      <c r="T83" s="17"/>
      <c r="U83" s="18">
        <v>1108080</v>
      </c>
      <c r="V83" s="18"/>
      <c r="W83" s="19"/>
      <c r="X83" s="19"/>
    </row>
    <row r="84" spans="2:24" ht="14.25" customHeight="1" x14ac:dyDescent="0.2">
      <c r="B84" s="24" t="s">
        <v>1</v>
      </c>
      <c r="C84" s="24"/>
      <c r="D84" s="24"/>
      <c r="E84" s="33" t="s">
        <v>79</v>
      </c>
      <c r="F84" s="33"/>
      <c r="G84" s="33"/>
      <c r="H84" s="37" t="s">
        <v>1371</v>
      </c>
      <c r="I84" s="37"/>
      <c r="J84" s="37"/>
      <c r="K84" s="3">
        <v>31</v>
      </c>
      <c r="L84" s="6">
        <v>1277902</v>
      </c>
      <c r="M84" s="7">
        <v>204502320</v>
      </c>
      <c r="N84" s="17">
        <v>0</v>
      </c>
      <c r="O84" s="17"/>
      <c r="P84" s="44">
        <v>128794880</v>
      </c>
      <c r="Q84" s="44"/>
      <c r="R84" s="6">
        <v>0</v>
      </c>
      <c r="S84" s="17">
        <f>SUM(S85:T91)</f>
        <v>57743280</v>
      </c>
      <c r="T84" s="17"/>
      <c r="U84" s="44">
        <v>76985342</v>
      </c>
      <c r="V84" s="44"/>
      <c r="W84" s="50"/>
      <c r="X84" s="50"/>
    </row>
    <row r="85" spans="2:24" ht="14.25" customHeight="1" x14ac:dyDescent="0.2">
      <c r="B85" s="20">
        <v>1</v>
      </c>
      <c r="C85" s="20"/>
      <c r="D85" s="20"/>
      <c r="E85" s="15" t="s">
        <v>80</v>
      </c>
      <c r="F85" s="15"/>
      <c r="G85" s="16" t="s">
        <v>807</v>
      </c>
      <c r="H85" s="16"/>
      <c r="I85" s="16"/>
      <c r="J85" s="16"/>
      <c r="K85" s="4">
        <v>35684</v>
      </c>
      <c r="L85" s="6">
        <v>-1108080</v>
      </c>
      <c r="M85" s="8">
        <v>7387200</v>
      </c>
      <c r="N85" s="17">
        <v>0</v>
      </c>
      <c r="O85" s="17"/>
      <c r="P85" s="18">
        <v>0</v>
      </c>
      <c r="Q85" s="18"/>
      <c r="R85" s="6">
        <v>0</v>
      </c>
      <c r="S85" s="17">
        <v>7387200</v>
      </c>
      <c r="T85" s="17"/>
      <c r="U85" s="18">
        <v>6279120</v>
      </c>
      <c r="V85" s="18"/>
      <c r="W85" s="19"/>
      <c r="X85" s="19"/>
    </row>
    <row r="86" spans="2:24" ht="14.25" customHeight="1" x14ac:dyDescent="0.2">
      <c r="B86" s="20">
        <v>2</v>
      </c>
      <c r="C86" s="20"/>
      <c r="D86" s="20"/>
      <c r="E86" s="15" t="s">
        <v>81</v>
      </c>
      <c r="F86" s="15"/>
      <c r="G86" s="16" t="s">
        <v>902</v>
      </c>
      <c r="H86" s="16"/>
      <c r="I86" s="16"/>
      <c r="J86" s="16"/>
      <c r="K86" s="4">
        <v>35982</v>
      </c>
      <c r="L86" s="6">
        <v>-1108080</v>
      </c>
      <c r="M86" s="8">
        <v>8741520</v>
      </c>
      <c r="N86" s="17">
        <v>0</v>
      </c>
      <c r="O86" s="17"/>
      <c r="P86" s="18">
        <v>0</v>
      </c>
      <c r="Q86" s="18"/>
      <c r="R86" s="6">
        <v>0</v>
      </c>
      <c r="S86" s="17">
        <v>8741520</v>
      </c>
      <c r="T86" s="17"/>
      <c r="U86" s="18">
        <v>7633440</v>
      </c>
      <c r="V86" s="18"/>
      <c r="W86" s="19"/>
      <c r="X86" s="19"/>
    </row>
    <row r="87" spans="2:24" ht="14.25" customHeight="1" x14ac:dyDescent="0.2">
      <c r="B87" s="20">
        <v>3</v>
      </c>
      <c r="C87" s="20"/>
      <c r="D87" s="20"/>
      <c r="E87" s="15" t="s">
        <v>82</v>
      </c>
      <c r="F87" s="15"/>
      <c r="G87" s="16" t="s">
        <v>903</v>
      </c>
      <c r="H87" s="16"/>
      <c r="I87" s="16"/>
      <c r="J87" s="16"/>
      <c r="K87" s="4">
        <v>36039</v>
      </c>
      <c r="L87" s="6">
        <v>-1108080</v>
      </c>
      <c r="M87" s="8">
        <v>9357120</v>
      </c>
      <c r="N87" s="17">
        <v>0</v>
      </c>
      <c r="O87" s="17"/>
      <c r="P87" s="18">
        <v>0</v>
      </c>
      <c r="Q87" s="18"/>
      <c r="R87" s="6">
        <v>0</v>
      </c>
      <c r="S87" s="17">
        <v>9357120</v>
      </c>
      <c r="T87" s="17"/>
      <c r="U87" s="18">
        <v>8249040</v>
      </c>
      <c r="V87" s="18"/>
      <c r="W87" s="19"/>
      <c r="X87" s="19"/>
    </row>
    <row r="88" spans="2:24" ht="14.25" customHeight="1" x14ac:dyDescent="0.2">
      <c r="B88" s="20">
        <v>4</v>
      </c>
      <c r="C88" s="20"/>
      <c r="D88" s="20"/>
      <c r="E88" s="15" t="s">
        <v>83</v>
      </c>
      <c r="F88" s="15"/>
      <c r="G88" s="16" t="s">
        <v>904</v>
      </c>
      <c r="H88" s="16"/>
      <c r="I88" s="16"/>
      <c r="J88" s="16"/>
      <c r="K88" s="4">
        <v>36093</v>
      </c>
      <c r="L88" s="6">
        <v>-1108080</v>
      </c>
      <c r="M88" s="8">
        <v>8741520</v>
      </c>
      <c r="N88" s="17">
        <v>0</v>
      </c>
      <c r="O88" s="17"/>
      <c r="P88" s="18">
        <v>0</v>
      </c>
      <c r="Q88" s="18"/>
      <c r="R88" s="6">
        <v>0</v>
      </c>
      <c r="S88" s="17">
        <v>8741520</v>
      </c>
      <c r="T88" s="17"/>
      <c r="U88" s="18">
        <v>7633440</v>
      </c>
      <c r="V88" s="18"/>
      <c r="W88" s="19"/>
      <c r="X88" s="19"/>
    </row>
    <row r="89" spans="2:24" ht="14.25" customHeight="1" x14ac:dyDescent="0.2">
      <c r="B89" s="20">
        <v>5</v>
      </c>
      <c r="C89" s="20"/>
      <c r="D89" s="20"/>
      <c r="E89" s="15" t="s">
        <v>84</v>
      </c>
      <c r="F89" s="15"/>
      <c r="G89" s="16" t="s">
        <v>905</v>
      </c>
      <c r="H89" s="16"/>
      <c r="I89" s="16"/>
      <c r="J89" s="16"/>
      <c r="K89" s="4">
        <v>35903</v>
      </c>
      <c r="L89" s="6">
        <v>-902710</v>
      </c>
      <c r="M89" s="8">
        <v>7387200</v>
      </c>
      <c r="N89" s="17">
        <v>0</v>
      </c>
      <c r="O89" s="17"/>
      <c r="P89" s="18">
        <v>0</v>
      </c>
      <c r="Q89" s="18"/>
      <c r="R89" s="6">
        <v>0</v>
      </c>
      <c r="S89" s="17">
        <v>7387200</v>
      </c>
      <c r="T89" s="17"/>
      <c r="U89" s="18">
        <v>6484490</v>
      </c>
      <c r="V89" s="18"/>
      <c r="W89" s="19"/>
      <c r="X89" s="19"/>
    </row>
    <row r="90" spans="2:24" ht="14.25" customHeight="1" x14ac:dyDescent="0.2">
      <c r="B90" s="20">
        <v>6</v>
      </c>
      <c r="C90" s="20"/>
      <c r="D90" s="20"/>
      <c r="E90" s="15" t="s">
        <v>85</v>
      </c>
      <c r="F90" s="15"/>
      <c r="G90" s="16" t="s">
        <v>906</v>
      </c>
      <c r="H90" s="16"/>
      <c r="I90" s="16"/>
      <c r="J90" s="16"/>
      <c r="K90" s="4">
        <v>35839</v>
      </c>
      <c r="L90" s="6">
        <v>-1304790</v>
      </c>
      <c r="M90" s="8">
        <v>8125920</v>
      </c>
      <c r="N90" s="17">
        <v>0</v>
      </c>
      <c r="O90" s="17"/>
      <c r="P90" s="18">
        <v>0</v>
      </c>
      <c r="Q90" s="18"/>
      <c r="R90" s="6">
        <v>0</v>
      </c>
      <c r="S90" s="17">
        <v>8125920</v>
      </c>
      <c r="T90" s="17"/>
      <c r="U90" s="18">
        <v>6821130</v>
      </c>
      <c r="V90" s="18"/>
      <c r="W90" s="19"/>
      <c r="X90" s="19"/>
    </row>
    <row r="91" spans="2:24" ht="14.25" customHeight="1" x14ac:dyDescent="0.2">
      <c r="B91" s="20">
        <v>7</v>
      </c>
      <c r="C91" s="20"/>
      <c r="D91" s="20"/>
      <c r="E91" s="15" t="s">
        <v>86</v>
      </c>
      <c r="F91" s="15"/>
      <c r="G91" s="16" t="s">
        <v>907</v>
      </c>
      <c r="H91" s="16"/>
      <c r="I91" s="16"/>
      <c r="J91" s="16"/>
      <c r="K91" s="4">
        <v>35996</v>
      </c>
      <c r="L91" s="6">
        <v>-1108080</v>
      </c>
      <c r="M91" s="8">
        <v>8002800</v>
      </c>
      <c r="N91" s="17">
        <v>0</v>
      </c>
      <c r="O91" s="17"/>
      <c r="P91" s="18">
        <v>0</v>
      </c>
      <c r="Q91" s="18"/>
      <c r="R91" s="6">
        <v>0</v>
      </c>
      <c r="S91" s="17">
        <v>8002800</v>
      </c>
      <c r="T91" s="17"/>
      <c r="U91" s="18">
        <v>6894720</v>
      </c>
      <c r="V91" s="18"/>
      <c r="W91" s="19"/>
      <c r="X91" s="19"/>
    </row>
    <row r="92" spans="2:24" ht="14.25" customHeight="1" x14ac:dyDescent="0.2">
      <c r="B92" s="24" t="s">
        <v>1</v>
      </c>
      <c r="C92" s="24"/>
      <c r="D92" s="24"/>
      <c r="E92" s="33" t="s">
        <v>87</v>
      </c>
      <c r="F92" s="33"/>
      <c r="G92" s="33"/>
      <c r="H92" s="37" t="s">
        <v>1371</v>
      </c>
      <c r="I92" s="37"/>
      <c r="J92" s="37"/>
      <c r="K92" s="3">
        <v>46</v>
      </c>
      <c r="L92" s="6">
        <v>29173314</v>
      </c>
      <c r="M92" s="7">
        <v>223493580</v>
      </c>
      <c r="N92" s="17">
        <v>6854706</v>
      </c>
      <c r="O92" s="17"/>
      <c r="P92" s="44">
        <v>185325300</v>
      </c>
      <c r="Q92" s="44"/>
      <c r="R92" s="6">
        <v>0</v>
      </c>
      <c r="S92" s="17">
        <f>SUM(S93:T96)</f>
        <v>18098640</v>
      </c>
      <c r="T92" s="17"/>
      <c r="U92" s="44">
        <v>60486888</v>
      </c>
      <c r="V92" s="44"/>
      <c r="W92" s="50"/>
      <c r="X92" s="50"/>
    </row>
    <row r="93" spans="2:24" ht="14.25" customHeight="1" x14ac:dyDescent="0.2">
      <c r="B93" s="20">
        <v>1</v>
      </c>
      <c r="C93" s="20"/>
      <c r="D93" s="20"/>
      <c r="E93" s="15" t="s">
        <v>88</v>
      </c>
      <c r="F93" s="15"/>
      <c r="G93" s="16" t="s">
        <v>908</v>
      </c>
      <c r="H93" s="16"/>
      <c r="I93" s="16"/>
      <c r="J93" s="16"/>
      <c r="K93" s="4">
        <v>34970</v>
      </c>
      <c r="L93" s="6">
        <v>0</v>
      </c>
      <c r="M93" s="8">
        <v>2585520</v>
      </c>
      <c r="N93" s="17">
        <v>0</v>
      </c>
      <c r="O93" s="17"/>
      <c r="P93" s="18">
        <v>0</v>
      </c>
      <c r="Q93" s="18"/>
      <c r="R93" s="6">
        <v>0</v>
      </c>
      <c r="S93" s="17">
        <v>2585520</v>
      </c>
      <c r="T93" s="17"/>
      <c r="U93" s="18">
        <v>2585520</v>
      </c>
      <c r="V93" s="18"/>
      <c r="W93" s="19"/>
      <c r="X93" s="19"/>
    </row>
    <row r="94" spans="2:24" ht="14.25" customHeight="1" x14ac:dyDescent="0.2">
      <c r="B94" s="20">
        <v>2</v>
      </c>
      <c r="C94" s="20"/>
      <c r="D94" s="20"/>
      <c r="E94" s="15" t="s">
        <v>89</v>
      </c>
      <c r="F94" s="15"/>
      <c r="G94" s="16" t="s">
        <v>909</v>
      </c>
      <c r="H94" s="16"/>
      <c r="I94" s="16"/>
      <c r="J94" s="16"/>
      <c r="K94" s="4">
        <v>35378</v>
      </c>
      <c r="L94" s="6">
        <v>270450</v>
      </c>
      <c r="M94" s="8">
        <v>8679960</v>
      </c>
      <c r="N94" s="17">
        <v>0</v>
      </c>
      <c r="O94" s="17"/>
      <c r="P94" s="18">
        <v>0</v>
      </c>
      <c r="Q94" s="18"/>
      <c r="R94" s="6">
        <v>0</v>
      </c>
      <c r="S94" s="17">
        <v>8679960</v>
      </c>
      <c r="T94" s="17"/>
      <c r="U94" s="18">
        <v>8950410</v>
      </c>
      <c r="V94" s="18"/>
      <c r="W94" s="19"/>
      <c r="X94" s="19"/>
    </row>
    <row r="95" spans="2:24" ht="14.25" customHeight="1" x14ac:dyDescent="0.2">
      <c r="B95" s="20">
        <v>3</v>
      </c>
      <c r="C95" s="20"/>
      <c r="D95" s="20"/>
      <c r="E95" s="15" t="s">
        <v>90</v>
      </c>
      <c r="F95" s="15"/>
      <c r="G95" s="16" t="s">
        <v>910</v>
      </c>
      <c r="H95" s="16"/>
      <c r="I95" s="16"/>
      <c r="J95" s="16"/>
      <c r="K95" s="4">
        <v>35733</v>
      </c>
      <c r="L95" s="6">
        <v>1069290</v>
      </c>
      <c r="M95" s="8">
        <v>2431620</v>
      </c>
      <c r="N95" s="17">
        <v>0</v>
      </c>
      <c r="O95" s="17"/>
      <c r="P95" s="18">
        <v>0</v>
      </c>
      <c r="Q95" s="18"/>
      <c r="R95" s="6">
        <v>0</v>
      </c>
      <c r="S95" s="17">
        <v>2431620</v>
      </c>
      <c r="T95" s="17"/>
      <c r="U95" s="18">
        <v>3500910</v>
      </c>
      <c r="V95" s="18"/>
      <c r="W95" s="19"/>
      <c r="X95" s="19"/>
    </row>
    <row r="96" spans="2:24" ht="14.25" customHeight="1" x14ac:dyDescent="0.2">
      <c r="B96" s="20">
        <v>4</v>
      </c>
      <c r="C96" s="20"/>
      <c r="D96" s="20"/>
      <c r="E96" s="15" t="s">
        <v>91</v>
      </c>
      <c r="F96" s="15"/>
      <c r="G96" s="16" t="s">
        <v>912</v>
      </c>
      <c r="H96" s="16"/>
      <c r="I96" s="16"/>
      <c r="J96" s="16"/>
      <c r="K96" s="4">
        <v>35822</v>
      </c>
      <c r="L96" s="6">
        <v>-75960</v>
      </c>
      <c r="M96" s="8">
        <v>4401540</v>
      </c>
      <c r="N96" s="17">
        <v>0</v>
      </c>
      <c r="O96" s="17"/>
      <c r="P96" s="18">
        <v>0</v>
      </c>
      <c r="Q96" s="18"/>
      <c r="R96" s="6">
        <v>0</v>
      </c>
      <c r="S96" s="17">
        <v>4401540</v>
      </c>
      <c r="T96" s="17"/>
      <c r="U96" s="18">
        <v>4325580</v>
      </c>
      <c r="V96" s="18"/>
      <c r="W96" s="19"/>
      <c r="X96" s="19"/>
    </row>
    <row r="97" spans="2:24" ht="14.25" customHeight="1" x14ac:dyDescent="0.2">
      <c r="B97" s="24" t="s">
        <v>1</v>
      </c>
      <c r="C97" s="24"/>
      <c r="D97" s="24"/>
      <c r="E97" s="33" t="s">
        <v>92</v>
      </c>
      <c r="F97" s="33"/>
      <c r="G97" s="33"/>
      <c r="H97" s="37" t="s">
        <v>1371</v>
      </c>
      <c r="I97" s="37"/>
      <c r="J97" s="37"/>
      <c r="K97" s="3">
        <v>40</v>
      </c>
      <c r="L97" s="6">
        <v>40822458</v>
      </c>
      <c r="M97" s="7">
        <v>157255020</v>
      </c>
      <c r="N97" s="17">
        <v>4647780</v>
      </c>
      <c r="O97" s="17"/>
      <c r="P97" s="44">
        <v>128662200</v>
      </c>
      <c r="Q97" s="44"/>
      <c r="R97" s="6">
        <v>0</v>
      </c>
      <c r="S97" s="17">
        <f>SUM(S98:T101)</f>
        <v>22407840</v>
      </c>
      <c r="T97" s="17"/>
      <c r="U97" s="44">
        <v>64767498</v>
      </c>
      <c r="V97" s="44"/>
      <c r="W97" s="50"/>
      <c r="X97" s="50"/>
    </row>
    <row r="98" spans="2:24" ht="14.25" customHeight="1" x14ac:dyDescent="0.2">
      <c r="B98" s="20">
        <v>1</v>
      </c>
      <c r="C98" s="20"/>
      <c r="D98" s="20"/>
      <c r="E98" s="15" t="s">
        <v>93</v>
      </c>
      <c r="F98" s="15"/>
      <c r="G98" s="16" t="s">
        <v>914</v>
      </c>
      <c r="H98" s="16"/>
      <c r="I98" s="16"/>
      <c r="J98" s="16"/>
      <c r="K98" s="4">
        <v>35410</v>
      </c>
      <c r="L98" s="6">
        <v>-1281563</v>
      </c>
      <c r="M98" s="8">
        <v>3262680</v>
      </c>
      <c r="N98" s="17">
        <v>0</v>
      </c>
      <c r="O98" s="17"/>
      <c r="P98" s="18">
        <v>0</v>
      </c>
      <c r="Q98" s="18"/>
      <c r="R98" s="6">
        <v>0</v>
      </c>
      <c r="S98" s="17">
        <v>3262680</v>
      </c>
      <c r="T98" s="17"/>
      <c r="U98" s="18">
        <v>1981117</v>
      </c>
      <c r="V98" s="18"/>
      <c r="W98" s="19"/>
      <c r="X98" s="19"/>
    </row>
    <row r="99" spans="2:24" ht="14.25" customHeight="1" x14ac:dyDescent="0.2">
      <c r="B99" s="20">
        <v>2</v>
      </c>
      <c r="C99" s="20"/>
      <c r="D99" s="20"/>
      <c r="E99" s="15" t="s">
        <v>94</v>
      </c>
      <c r="F99" s="15"/>
      <c r="G99" s="16" t="s">
        <v>898</v>
      </c>
      <c r="H99" s="16"/>
      <c r="I99" s="16"/>
      <c r="J99" s="16"/>
      <c r="K99" s="4">
        <v>35027</v>
      </c>
      <c r="L99" s="6">
        <v>0</v>
      </c>
      <c r="M99" s="8">
        <v>5078700</v>
      </c>
      <c r="N99" s="17">
        <v>0</v>
      </c>
      <c r="O99" s="17"/>
      <c r="P99" s="18">
        <v>0</v>
      </c>
      <c r="Q99" s="18"/>
      <c r="R99" s="6">
        <v>0</v>
      </c>
      <c r="S99" s="17">
        <v>5078700</v>
      </c>
      <c r="T99" s="17"/>
      <c r="U99" s="18">
        <v>5078700</v>
      </c>
      <c r="V99" s="18"/>
      <c r="W99" s="19"/>
      <c r="X99" s="19"/>
    </row>
    <row r="100" spans="2:24" ht="14.25" customHeight="1" x14ac:dyDescent="0.2">
      <c r="B100" s="20">
        <v>3</v>
      </c>
      <c r="C100" s="20"/>
      <c r="D100" s="20"/>
      <c r="E100" s="15" t="s">
        <v>95</v>
      </c>
      <c r="F100" s="15"/>
      <c r="G100" s="16" t="s">
        <v>915</v>
      </c>
      <c r="H100" s="16"/>
      <c r="I100" s="16"/>
      <c r="J100" s="16"/>
      <c r="K100" s="4">
        <v>35130.698483796303</v>
      </c>
      <c r="L100" s="6">
        <v>122850</v>
      </c>
      <c r="M100" s="8">
        <v>7941240</v>
      </c>
      <c r="N100" s="17">
        <v>0</v>
      </c>
      <c r="O100" s="17"/>
      <c r="P100" s="18">
        <v>0</v>
      </c>
      <c r="Q100" s="18"/>
      <c r="R100" s="6">
        <v>0</v>
      </c>
      <c r="S100" s="17">
        <v>7941240</v>
      </c>
      <c r="T100" s="17"/>
      <c r="U100" s="18">
        <v>8064090</v>
      </c>
      <c r="V100" s="18"/>
      <c r="W100" s="19"/>
      <c r="X100" s="19"/>
    </row>
    <row r="101" spans="2:24" ht="14.25" customHeight="1" x14ac:dyDescent="0.2">
      <c r="B101" s="20">
        <v>4</v>
      </c>
      <c r="C101" s="20"/>
      <c r="D101" s="20"/>
      <c r="E101" s="15" t="s">
        <v>96</v>
      </c>
      <c r="F101" s="15"/>
      <c r="G101" s="16" t="s">
        <v>916</v>
      </c>
      <c r="H101" s="16"/>
      <c r="I101" s="16"/>
      <c r="J101" s="16"/>
      <c r="K101" s="4">
        <v>35613</v>
      </c>
      <c r="L101" s="6">
        <v>261000</v>
      </c>
      <c r="M101" s="8">
        <v>6125220</v>
      </c>
      <c r="N101" s="17">
        <v>0</v>
      </c>
      <c r="O101" s="17"/>
      <c r="P101" s="18">
        <v>0</v>
      </c>
      <c r="Q101" s="18"/>
      <c r="R101" s="6">
        <v>0</v>
      </c>
      <c r="S101" s="17">
        <v>6125220</v>
      </c>
      <c r="T101" s="17"/>
      <c r="U101" s="18">
        <v>6386220</v>
      </c>
      <c r="V101" s="18"/>
      <c r="W101" s="19"/>
      <c r="X101" s="19"/>
    </row>
    <row r="102" spans="2:24" ht="14.25" customHeight="1" x14ac:dyDescent="0.2">
      <c r="B102" s="24" t="s">
        <v>1</v>
      </c>
      <c r="C102" s="24"/>
      <c r="D102" s="24"/>
      <c r="E102" s="33" t="s">
        <v>97</v>
      </c>
      <c r="F102" s="33"/>
      <c r="G102" s="33"/>
      <c r="H102" s="37" t="s">
        <v>1371</v>
      </c>
      <c r="I102" s="37"/>
      <c r="J102" s="37"/>
      <c r="K102" s="3">
        <v>48</v>
      </c>
      <c r="L102" s="6">
        <v>97769240</v>
      </c>
      <c r="M102" s="7">
        <v>241684560</v>
      </c>
      <c r="N102" s="17">
        <v>5109480</v>
      </c>
      <c r="O102" s="17"/>
      <c r="P102" s="44">
        <v>216783540</v>
      </c>
      <c r="Q102" s="44"/>
      <c r="R102" s="6">
        <v>0</v>
      </c>
      <c r="S102" s="17">
        <f>SUM(S103:T106)</f>
        <v>24901020</v>
      </c>
      <c r="T102" s="17"/>
      <c r="U102" s="44">
        <v>117560780</v>
      </c>
      <c r="V102" s="44"/>
      <c r="W102" s="50"/>
      <c r="X102" s="50"/>
    </row>
    <row r="103" spans="2:24" ht="14.25" customHeight="1" x14ac:dyDescent="0.2">
      <c r="B103" s="20">
        <v>1</v>
      </c>
      <c r="C103" s="20"/>
      <c r="D103" s="20"/>
      <c r="E103" s="15" t="s">
        <v>98</v>
      </c>
      <c r="F103" s="15"/>
      <c r="G103" s="16" t="s">
        <v>917</v>
      </c>
      <c r="H103" s="16"/>
      <c r="I103" s="16"/>
      <c r="J103" s="16"/>
      <c r="K103" s="4">
        <v>35827</v>
      </c>
      <c r="L103" s="6">
        <v>0</v>
      </c>
      <c r="M103" s="8">
        <v>6125220</v>
      </c>
      <c r="N103" s="17">
        <v>0</v>
      </c>
      <c r="O103" s="17"/>
      <c r="P103" s="18">
        <v>0</v>
      </c>
      <c r="Q103" s="18"/>
      <c r="R103" s="6">
        <v>0</v>
      </c>
      <c r="S103" s="17">
        <v>6125220</v>
      </c>
      <c r="T103" s="17"/>
      <c r="U103" s="18">
        <v>6125220</v>
      </c>
      <c r="V103" s="18"/>
      <c r="W103" s="19"/>
      <c r="X103" s="19"/>
    </row>
    <row r="104" spans="2:24" ht="14.25" customHeight="1" x14ac:dyDescent="0.2">
      <c r="B104" s="20">
        <v>2</v>
      </c>
      <c r="C104" s="20"/>
      <c r="D104" s="20"/>
      <c r="E104" s="15" t="s">
        <v>99</v>
      </c>
      <c r="F104" s="15"/>
      <c r="G104" s="16" t="s">
        <v>918</v>
      </c>
      <c r="H104" s="16"/>
      <c r="I104" s="16"/>
      <c r="J104" s="16"/>
      <c r="K104" s="4">
        <v>35804</v>
      </c>
      <c r="L104" s="6">
        <v>0</v>
      </c>
      <c r="M104" s="8">
        <v>4493880</v>
      </c>
      <c r="N104" s="17">
        <v>0</v>
      </c>
      <c r="O104" s="17"/>
      <c r="P104" s="18">
        <v>0</v>
      </c>
      <c r="Q104" s="18"/>
      <c r="R104" s="6">
        <v>0</v>
      </c>
      <c r="S104" s="17">
        <v>4493880</v>
      </c>
      <c r="T104" s="17"/>
      <c r="U104" s="18">
        <v>4493880</v>
      </c>
      <c r="V104" s="18"/>
      <c r="W104" s="19"/>
      <c r="X104" s="19"/>
    </row>
    <row r="105" spans="2:24" ht="14.25" customHeight="1" x14ac:dyDescent="0.2">
      <c r="B105" s="20">
        <v>3</v>
      </c>
      <c r="C105" s="20"/>
      <c r="D105" s="20"/>
      <c r="E105" s="15" t="s">
        <v>100</v>
      </c>
      <c r="F105" s="15"/>
      <c r="G105" s="16" t="s">
        <v>919</v>
      </c>
      <c r="H105" s="16"/>
      <c r="I105" s="16"/>
      <c r="J105" s="16"/>
      <c r="K105" s="4">
        <v>35802</v>
      </c>
      <c r="L105" s="6">
        <v>0</v>
      </c>
      <c r="M105" s="8">
        <v>7140960</v>
      </c>
      <c r="N105" s="17">
        <v>0</v>
      </c>
      <c r="O105" s="17"/>
      <c r="P105" s="18">
        <v>0</v>
      </c>
      <c r="Q105" s="18"/>
      <c r="R105" s="6">
        <v>0</v>
      </c>
      <c r="S105" s="17">
        <v>7140960</v>
      </c>
      <c r="T105" s="17"/>
      <c r="U105" s="18">
        <v>7140960</v>
      </c>
      <c r="V105" s="18"/>
      <c r="W105" s="19"/>
      <c r="X105" s="19"/>
    </row>
    <row r="106" spans="2:24" ht="14.25" customHeight="1" x14ac:dyDescent="0.2">
      <c r="B106" s="20">
        <v>4</v>
      </c>
      <c r="C106" s="20"/>
      <c r="D106" s="20"/>
      <c r="E106" s="15" t="s">
        <v>101</v>
      </c>
      <c r="F106" s="15"/>
      <c r="G106" s="16" t="s">
        <v>920</v>
      </c>
      <c r="H106" s="16"/>
      <c r="I106" s="16"/>
      <c r="J106" s="16"/>
      <c r="K106" s="4">
        <v>35891</v>
      </c>
      <c r="L106" s="6">
        <v>0</v>
      </c>
      <c r="M106" s="8">
        <v>7140960</v>
      </c>
      <c r="N106" s="17">
        <v>0</v>
      </c>
      <c r="O106" s="17"/>
      <c r="P106" s="18">
        <v>0</v>
      </c>
      <c r="Q106" s="18"/>
      <c r="R106" s="6">
        <v>0</v>
      </c>
      <c r="S106" s="17">
        <v>7140960</v>
      </c>
      <c r="T106" s="17"/>
      <c r="U106" s="18">
        <v>7140960</v>
      </c>
      <c r="V106" s="18"/>
      <c r="W106" s="19"/>
      <c r="X106" s="19"/>
    </row>
    <row r="107" spans="2:24" ht="14.25" customHeight="1" x14ac:dyDescent="0.2">
      <c r="B107" s="24" t="s">
        <v>1</v>
      </c>
      <c r="C107" s="24"/>
      <c r="D107" s="24"/>
      <c r="E107" s="33" t="s">
        <v>102</v>
      </c>
      <c r="F107" s="33"/>
      <c r="G107" s="33"/>
      <c r="H107" s="37" t="s">
        <v>1371</v>
      </c>
      <c r="I107" s="37"/>
      <c r="J107" s="37"/>
      <c r="K107" s="3">
        <v>38</v>
      </c>
      <c r="L107" s="6">
        <v>13128969</v>
      </c>
      <c r="M107" s="7">
        <v>173322180</v>
      </c>
      <c r="N107" s="17">
        <v>8156700</v>
      </c>
      <c r="O107" s="17"/>
      <c r="P107" s="44">
        <v>147159180</v>
      </c>
      <c r="Q107" s="44"/>
      <c r="R107" s="6">
        <v>0</v>
      </c>
      <c r="S107" s="17">
        <f>SUM(S108:T108)</f>
        <v>8156700</v>
      </c>
      <c r="T107" s="17"/>
      <c r="U107" s="44">
        <v>31135269</v>
      </c>
      <c r="V107" s="44"/>
      <c r="W107" s="50"/>
      <c r="X107" s="50"/>
    </row>
    <row r="108" spans="2:24" ht="14.25" customHeight="1" x14ac:dyDescent="0.2">
      <c r="B108" s="20">
        <v>1</v>
      </c>
      <c r="C108" s="20"/>
      <c r="D108" s="20"/>
      <c r="E108" s="15" t="s">
        <v>103</v>
      </c>
      <c r="F108" s="15"/>
      <c r="G108" s="16" t="s">
        <v>921</v>
      </c>
      <c r="H108" s="16"/>
      <c r="I108" s="16"/>
      <c r="J108" s="16"/>
      <c r="K108" s="4">
        <v>35577</v>
      </c>
      <c r="L108" s="6">
        <v>667926</v>
      </c>
      <c r="M108" s="8">
        <v>8156700</v>
      </c>
      <c r="N108" s="17">
        <v>0</v>
      </c>
      <c r="O108" s="17"/>
      <c r="P108" s="18">
        <v>0</v>
      </c>
      <c r="Q108" s="18"/>
      <c r="R108" s="6">
        <v>0</v>
      </c>
      <c r="S108" s="17">
        <v>8156700</v>
      </c>
      <c r="T108" s="17"/>
      <c r="U108" s="18">
        <v>8824626</v>
      </c>
      <c r="V108" s="18"/>
      <c r="W108" s="19"/>
      <c r="X108" s="19"/>
    </row>
    <row r="109" spans="2:24" ht="14.25" customHeight="1" x14ac:dyDescent="0.2">
      <c r="B109" s="24" t="s">
        <v>1</v>
      </c>
      <c r="C109" s="24"/>
      <c r="D109" s="24"/>
      <c r="E109" s="33" t="s">
        <v>104</v>
      </c>
      <c r="F109" s="33"/>
      <c r="G109" s="33"/>
      <c r="H109" s="37" t="s">
        <v>1371</v>
      </c>
      <c r="I109" s="37"/>
      <c r="J109" s="37"/>
      <c r="K109" s="3">
        <v>39</v>
      </c>
      <c r="L109" s="6">
        <v>15204490</v>
      </c>
      <c r="M109" s="7">
        <v>227833560</v>
      </c>
      <c r="N109" s="17">
        <v>8249040</v>
      </c>
      <c r="O109" s="17"/>
      <c r="P109" s="44">
        <v>153869220</v>
      </c>
      <c r="Q109" s="44"/>
      <c r="R109" s="6">
        <v>0</v>
      </c>
      <c r="S109" s="17">
        <f>SUM(S110:T113)</f>
        <v>25239600</v>
      </c>
      <c r="T109" s="17"/>
      <c r="U109" s="44">
        <v>80919790</v>
      </c>
      <c r="V109" s="44"/>
      <c r="W109" s="50"/>
      <c r="X109" s="50"/>
    </row>
    <row r="110" spans="2:24" ht="14.25" customHeight="1" x14ac:dyDescent="0.2">
      <c r="B110" s="26">
        <v>1</v>
      </c>
      <c r="C110" s="27"/>
      <c r="D110" s="28"/>
      <c r="E110" s="15" t="s">
        <v>105</v>
      </c>
      <c r="F110" s="15"/>
      <c r="G110" s="16" t="s">
        <v>923</v>
      </c>
      <c r="H110" s="16"/>
      <c r="I110" s="16"/>
      <c r="J110" s="16"/>
      <c r="K110" s="4">
        <v>35543</v>
      </c>
      <c r="L110" s="6">
        <v>0</v>
      </c>
      <c r="M110" s="8">
        <v>8495280</v>
      </c>
      <c r="N110" s="17">
        <v>0</v>
      </c>
      <c r="O110" s="17"/>
      <c r="P110" s="18">
        <v>0</v>
      </c>
      <c r="Q110" s="18"/>
      <c r="R110" s="6">
        <v>0</v>
      </c>
      <c r="S110" s="17">
        <v>8495280</v>
      </c>
      <c r="T110" s="17"/>
      <c r="U110" s="18">
        <v>8495280</v>
      </c>
      <c r="V110" s="18"/>
      <c r="W110" s="19"/>
      <c r="X110" s="19"/>
    </row>
    <row r="111" spans="2:24" ht="14.25" customHeight="1" x14ac:dyDescent="0.2">
      <c r="B111" s="20">
        <v>2</v>
      </c>
      <c r="C111" s="20"/>
      <c r="D111" s="20"/>
      <c r="E111" s="15" t="s">
        <v>106</v>
      </c>
      <c r="F111" s="15"/>
      <c r="G111" s="16" t="s">
        <v>925</v>
      </c>
      <c r="H111" s="16"/>
      <c r="I111" s="16"/>
      <c r="J111" s="16"/>
      <c r="K111" s="4">
        <v>35807</v>
      </c>
      <c r="L111" s="6">
        <v>0</v>
      </c>
      <c r="M111" s="8">
        <v>7448760</v>
      </c>
      <c r="N111" s="17">
        <v>0</v>
      </c>
      <c r="O111" s="17"/>
      <c r="P111" s="18">
        <v>0</v>
      </c>
      <c r="Q111" s="18"/>
      <c r="R111" s="6">
        <v>0</v>
      </c>
      <c r="S111" s="17">
        <v>7448760</v>
      </c>
      <c r="T111" s="17"/>
      <c r="U111" s="18">
        <v>7448760</v>
      </c>
      <c r="V111" s="18"/>
      <c r="W111" s="19"/>
      <c r="X111" s="19"/>
    </row>
    <row r="112" spans="2:24" ht="14.25" customHeight="1" x14ac:dyDescent="0.2">
      <c r="B112" s="26">
        <v>3</v>
      </c>
      <c r="C112" s="27"/>
      <c r="D112" s="28"/>
      <c r="E112" s="15" t="s">
        <v>107</v>
      </c>
      <c r="F112" s="15"/>
      <c r="G112" s="16" t="s">
        <v>926</v>
      </c>
      <c r="H112" s="16"/>
      <c r="I112" s="16"/>
      <c r="J112" s="16"/>
      <c r="K112" s="4">
        <v>35702</v>
      </c>
      <c r="L112" s="6">
        <v>0</v>
      </c>
      <c r="M112" s="8">
        <v>3570480</v>
      </c>
      <c r="N112" s="17">
        <v>0</v>
      </c>
      <c r="O112" s="17"/>
      <c r="P112" s="18">
        <v>0</v>
      </c>
      <c r="Q112" s="18"/>
      <c r="R112" s="6">
        <v>0</v>
      </c>
      <c r="S112" s="17">
        <v>3570480</v>
      </c>
      <c r="T112" s="17"/>
      <c r="U112" s="18">
        <v>3570480</v>
      </c>
      <c r="V112" s="18"/>
      <c r="W112" s="19"/>
      <c r="X112" s="19"/>
    </row>
    <row r="113" spans="2:24" ht="14.25" customHeight="1" x14ac:dyDescent="0.2">
      <c r="B113" s="20">
        <v>4</v>
      </c>
      <c r="C113" s="20"/>
      <c r="D113" s="20"/>
      <c r="E113" s="15" t="s">
        <v>108</v>
      </c>
      <c r="F113" s="15"/>
      <c r="G113" s="16" t="s">
        <v>871</v>
      </c>
      <c r="H113" s="16"/>
      <c r="I113" s="16"/>
      <c r="J113" s="16"/>
      <c r="K113" s="4">
        <v>36099</v>
      </c>
      <c r="L113" s="6">
        <v>0</v>
      </c>
      <c r="M113" s="8">
        <v>5725080</v>
      </c>
      <c r="N113" s="17">
        <v>0</v>
      </c>
      <c r="O113" s="17"/>
      <c r="P113" s="18">
        <v>0</v>
      </c>
      <c r="Q113" s="18"/>
      <c r="R113" s="6">
        <v>0</v>
      </c>
      <c r="S113" s="17">
        <v>5725080</v>
      </c>
      <c r="T113" s="17"/>
      <c r="U113" s="18">
        <v>5725080</v>
      </c>
      <c r="V113" s="18"/>
      <c r="W113" s="19"/>
      <c r="X113" s="19"/>
    </row>
    <row r="114" spans="2:24" ht="14.25" customHeight="1" x14ac:dyDescent="0.2">
      <c r="B114" s="24" t="s">
        <v>1</v>
      </c>
      <c r="C114" s="24"/>
      <c r="D114" s="24"/>
      <c r="E114" s="33" t="s">
        <v>109</v>
      </c>
      <c r="F114" s="33"/>
      <c r="G114" s="33"/>
      <c r="H114" s="37" t="s">
        <v>1371</v>
      </c>
      <c r="I114" s="37"/>
      <c r="J114" s="37"/>
      <c r="K114" s="3">
        <v>65</v>
      </c>
      <c r="L114" s="6">
        <v>32897938</v>
      </c>
      <c r="M114" s="7">
        <v>299647480</v>
      </c>
      <c r="N114" s="17">
        <v>0</v>
      </c>
      <c r="O114" s="17"/>
      <c r="P114" s="44">
        <v>272088320</v>
      </c>
      <c r="Q114" s="44"/>
      <c r="R114" s="6">
        <v>0</v>
      </c>
      <c r="S114" s="17">
        <f>SUM(S115:T119)</f>
        <v>27558960</v>
      </c>
      <c r="T114" s="17"/>
      <c r="U114" s="44">
        <v>60457098</v>
      </c>
      <c r="V114" s="44"/>
      <c r="W114" s="50"/>
      <c r="X114" s="50"/>
    </row>
    <row r="115" spans="2:24" ht="14.25" customHeight="1" x14ac:dyDescent="0.2">
      <c r="B115" s="20">
        <v>1</v>
      </c>
      <c r="C115" s="20"/>
      <c r="D115" s="20"/>
      <c r="E115" s="15" t="s">
        <v>110</v>
      </c>
      <c r="F115" s="15"/>
      <c r="G115" s="16" t="s">
        <v>874</v>
      </c>
      <c r="H115" s="16"/>
      <c r="I115" s="16"/>
      <c r="J115" s="16"/>
      <c r="K115" s="4">
        <v>35949</v>
      </c>
      <c r="L115" s="6">
        <v>-748800</v>
      </c>
      <c r="M115" s="8">
        <v>6231280</v>
      </c>
      <c r="N115" s="17">
        <v>0</v>
      </c>
      <c r="O115" s="17"/>
      <c r="P115" s="18">
        <v>0</v>
      </c>
      <c r="Q115" s="18"/>
      <c r="R115" s="6">
        <v>0</v>
      </c>
      <c r="S115" s="17">
        <v>6231280</v>
      </c>
      <c r="T115" s="17"/>
      <c r="U115" s="18">
        <v>5482480</v>
      </c>
      <c r="V115" s="18"/>
      <c r="W115" s="19"/>
      <c r="X115" s="19"/>
    </row>
    <row r="116" spans="2:24" ht="14.25" customHeight="1" x14ac:dyDescent="0.2">
      <c r="B116" s="20">
        <v>2</v>
      </c>
      <c r="C116" s="20"/>
      <c r="D116" s="20"/>
      <c r="E116" s="15" t="s">
        <v>111</v>
      </c>
      <c r="F116" s="15"/>
      <c r="G116" s="16" t="s">
        <v>929</v>
      </c>
      <c r="H116" s="16"/>
      <c r="I116" s="16"/>
      <c r="J116" s="16"/>
      <c r="K116" s="4">
        <v>36155</v>
      </c>
      <c r="L116" s="6">
        <v>0</v>
      </c>
      <c r="M116" s="8">
        <v>3854400</v>
      </c>
      <c r="N116" s="17">
        <v>0</v>
      </c>
      <c r="O116" s="17"/>
      <c r="P116" s="18">
        <v>0</v>
      </c>
      <c r="Q116" s="18"/>
      <c r="R116" s="6">
        <v>0</v>
      </c>
      <c r="S116" s="17">
        <v>3854400</v>
      </c>
      <c r="T116" s="17"/>
      <c r="U116" s="18">
        <v>3854400</v>
      </c>
      <c r="V116" s="18"/>
      <c r="W116" s="19"/>
      <c r="X116" s="19"/>
    </row>
    <row r="117" spans="2:24" ht="14.25" customHeight="1" x14ac:dyDescent="0.2">
      <c r="B117" s="20">
        <v>3</v>
      </c>
      <c r="C117" s="20"/>
      <c r="D117" s="20"/>
      <c r="E117" s="15" t="s">
        <v>112</v>
      </c>
      <c r="F117" s="15"/>
      <c r="G117" s="16" t="s">
        <v>930</v>
      </c>
      <c r="H117" s="16"/>
      <c r="I117" s="16"/>
      <c r="J117" s="16"/>
      <c r="K117" s="4">
        <v>35981</v>
      </c>
      <c r="L117" s="6">
        <v>0</v>
      </c>
      <c r="M117" s="8">
        <v>5460400</v>
      </c>
      <c r="N117" s="17">
        <v>0</v>
      </c>
      <c r="O117" s="17"/>
      <c r="P117" s="18">
        <v>0</v>
      </c>
      <c r="Q117" s="18"/>
      <c r="R117" s="6">
        <v>0</v>
      </c>
      <c r="S117" s="17">
        <v>5460400</v>
      </c>
      <c r="T117" s="17"/>
      <c r="U117" s="18">
        <v>5460400</v>
      </c>
      <c r="V117" s="18"/>
      <c r="W117" s="19"/>
      <c r="X117" s="19"/>
    </row>
    <row r="118" spans="2:24" ht="14.25" customHeight="1" x14ac:dyDescent="0.2">
      <c r="B118" s="20">
        <v>4</v>
      </c>
      <c r="C118" s="20"/>
      <c r="D118" s="20"/>
      <c r="E118" s="15" t="s">
        <v>113</v>
      </c>
      <c r="F118" s="15"/>
      <c r="G118" s="16" t="s">
        <v>932</v>
      </c>
      <c r="H118" s="16"/>
      <c r="I118" s="16"/>
      <c r="J118" s="16"/>
      <c r="K118" s="4">
        <v>36038</v>
      </c>
      <c r="L118" s="6">
        <v>0</v>
      </c>
      <c r="M118" s="8">
        <v>5910080</v>
      </c>
      <c r="N118" s="17">
        <v>0</v>
      </c>
      <c r="O118" s="17"/>
      <c r="P118" s="18">
        <v>0</v>
      </c>
      <c r="Q118" s="18"/>
      <c r="R118" s="6">
        <v>0</v>
      </c>
      <c r="S118" s="17">
        <v>5910080</v>
      </c>
      <c r="T118" s="17"/>
      <c r="U118" s="18">
        <v>5910080</v>
      </c>
      <c r="V118" s="18"/>
      <c r="W118" s="19"/>
      <c r="X118" s="19"/>
    </row>
    <row r="119" spans="2:24" ht="14.25" customHeight="1" x14ac:dyDescent="0.2">
      <c r="B119" s="20">
        <v>5</v>
      </c>
      <c r="C119" s="20"/>
      <c r="D119" s="20"/>
      <c r="E119" s="15" t="s">
        <v>114</v>
      </c>
      <c r="F119" s="15"/>
      <c r="G119" s="16" t="s">
        <v>934</v>
      </c>
      <c r="H119" s="16"/>
      <c r="I119" s="16"/>
      <c r="J119" s="16"/>
      <c r="K119" s="4">
        <v>35836</v>
      </c>
      <c r="L119" s="6">
        <v>41890</v>
      </c>
      <c r="M119" s="8">
        <v>6102800</v>
      </c>
      <c r="N119" s="17">
        <v>0</v>
      </c>
      <c r="O119" s="17"/>
      <c r="P119" s="18">
        <v>0</v>
      </c>
      <c r="Q119" s="18"/>
      <c r="R119" s="6">
        <v>0</v>
      </c>
      <c r="S119" s="17">
        <v>6102800</v>
      </c>
      <c r="T119" s="17"/>
      <c r="U119" s="18">
        <v>6144690</v>
      </c>
      <c r="V119" s="18"/>
      <c r="W119" s="19"/>
      <c r="X119" s="19"/>
    </row>
    <row r="120" spans="2:24" ht="14.25" customHeight="1" x14ac:dyDescent="0.2">
      <c r="B120" s="24" t="s">
        <v>1</v>
      </c>
      <c r="C120" s="24"/>
      <c r="D120" s="24"/>
      <c r="E120" s="33" t="s">
        <v>115</v>
      </c>
      <c r="F120" s="33"/>
      <c r="G120" s="33"/>
      <c r="H120" s="37" t="s">
        <v>1371</v>
      </c>
      <c r="I120" s="37"/>
      <c r="J120" s="37"/>
      <c r="K120" s="3">
        <v>61</v>
      </c>
      <c r="L120" s="6">
        <v>62821390</v>
      </c>
      <c r="M120" s="7">
        <v>295214920</v>
      </c>
      <c r="N120" s="17">
        <v>9957200</v>
      </c>
      <c r="O120" s="17"/>
      <c r="P120" s="44">
        <v>218962040</v>
      </c>
      <c r="Q120" s="44"/>
      <c r="R120" s="6">
        <v>0</v>
      </c>
      <c r="S120" s="17">
        <f>SUM(S121:T125)</f>
        <v>28394080</v>
      </c>
      <c r="T120" s="17"/>
      <c r="U120" s="44">
        <v>129117070</v>
      </c>
      <c r="V120" s="44"/>
      <c r="W120" s="50"/>
      <c r="X120" s="50"/>
    </row>
    <row r="121" spans="2:24" ht="14.25" customHeight="1" x14ac:dyDescent="0.2">
      <c r="B121" s="20">
        <v>1</v>
      </c>
      <c r="C121" s="20"/>
      <c r="D121" s="20"/>
      <c r="E121" s="15" t="s">
        <v>116</v>
      </c>
      <c r="F121" s="15"/>
      <c r="G121" s="16" t="s">
        <v>936</v>
      </c>
      <c r="H121" s="16"/>
      <c r="I121" s="16"/>
      <c r="J121" s="16"/>
      <c r="K121" s="4">
        <v>35993</v>
      </c>
      <c r="L121" s="6">
        <v>339300</v>
      </c>
      <c r="M121" s="8">
        <v>5139200</v>
      </c>
      <c r="N121" s="17">
        <v>0</v>
      </c>
      <c r="O121" s="17"/>
      <c r="P121" s="18">
        <v>0</v>
      </c>
      <c r="Q121" s="18"/>
      <c r="R121" s="6">
        <v>0</v>
      </c>
      <c r="S121" s="17">
        <v>5139200</v>
      </c>
      <c r="T121" s="17"/>
      <c r="U121" s="18">
        <v>5478500</v>
      </c>
      <c r="V121" s="18"/>
      <c r="W121" s="19"/>
      <c r="X121" s="19"/>
    </row>
    <row r="122" spans="2:24" ht="14.25" customHeight="1" x14ac:dyDescent="0.2">
      <c r="B122" s="20">
        <v>2</v>
      </c>
      <c r="C122" s="20"/>
      <c r="D122" s="20"/>
      <c r="E122" s="15" t="s">
        <v>117</v>
      </c>
      <c r="F122" s="15"/>
      <c r="G122" s="16" t="s">
        <v>937</v>
      </c>
      <c r="H122" s="16"/>
      <c r="I122" s="16"/>
      <c r="J122" s="16"/>
      <c r="K122" s="4">
        <v>35844</v>
      </c>
      <c r="L122" s="6">
        <v>0</v>
      </c>
      <c r="M122" s="8">
        <v>6873680</v>
      </c>
      <c r="N122" s="17">
        <v>0</v>
      </c>
      <c r="O122" s="17"/>
      <c r="P122" s="18">
        <v>0</v>
      </c>
      <c r="Q122" s="18"/>
      <c r="R122" s="6">
        <v>0</v>
      </c>
      <c r="S122" s="17">
        <v>6873680</v>
      </c>
      <c r="T122" s="17"/>
      <c r="U122" s="18">
        <v>6873680</v>
      </c>
      <c r="V122" s="18"/>
      <c r="W122" s="19"/>
      <c r="X122" s="19"/>
    </row>
    <row r="123" spans="2:24" ht="14.25" customHeight="1" x14ac:dyDescent="0.2">
      <c r="B123" s="20">
        <v>3</v>
      </c>
      <c r="C123" s="20"/>
      <c r="D123" s="20"/>
      <c r="E123" s="15" t="s">
        <v>118</v>
      </c>
      <c r="F123" s="15"/>
      <c r="G123" s="16" t="s">
        <v>938</v>
      </c>
      <c r="H123" s="16"/>
      <c r="I123" s="16"/>
      <c r="J123" s="16"/>
      <c r="K123" s="4">
        <v>36037</v>
      </c>
      <c r="L123" s="6">
        <v>288890</v>
      </c>
      <c r="M123" s="8">
        <v>3854400</v>
      </c>
      <c r="N123" s="17">
        <v>0</v>
      </c>
      <c r="O123" s="17"/>
      <c r="P123" s="18">
        <v>0</v>
      </c>
      <c r="Q123" s="18"/>
      <c r="R123" s="6">
        <v>0</v>
      </c>
      <c r="S123" s="17">
        <v>3854400</v>
      </c>
      <c r="T123" s="17"/>
      <c r="U123" s="18">
        <v>4143290</v>
      </c>
      <c r="V123" s="18"/>
      <c r="W123" s="19"/>
      <c r="X123" s="19"/>
    </row>
    <row r="124" spans="2:24" ht="14.25" customHeight="1" x14ac:dyDescent="0.2">
      <c r="B124" s="20">
        <v>4</v>
      </c>
      <c r="C124" s="20"/>
      <c r="D124" s="20"/>
      <c r="E124" s="15" t="s">
        <v>119</v>
      </c>
      <c r="F124" s="15"/>
      <c r="G124" s="16" t="s">
        <v>939</v>
      </c>
      <c r="H124" s="16"/>
      <c r="I124" s="16"/>
      <c r="J124" s="16"/>
      <c r="K124" s="4">
        <v>36137</v>
      </c>
      <c r="L124" s="6">
        <v>-200</v>
      </c>
      <c r="M124" s="8">
        <v>6102800</v>
      </c>
      <c r="N124" s="17">
        <v>0</v>
      </c>
      <c r="O124" s="17"/>
      <c r="P124" s="18">
        <v>0</v>
      </c>
      <c r="Q124" s="18"/>
      <c r="R124" s="6">
        <v>0</v>
      </c>
      <c r="S124" s="17">
        <v>6102800</v>
      </c>
      <c r="T124" s="17"/>
      <c r="U124" s="18">
        <v>6102600</v>
      </c>
      <c r="V124" s="18"/>
      <c r="W124" s="19"/>
      <c r="X124" s="19"/>
    </row>
    <row r="125" spans="2:24" ht="14.25" customHeight="1" x14ac:dyDescent="0.2">
      <c r="B125" s="20">
        <v>5</v>
      </c>
      <c r="C125" s="20"/>
      <c r="D125" s="20"/>
      <c r="E125" s="15" t="s">
        <v>120</v>
      </c>
      <c r="F125" s="15"/>
      <c r="G125" s="16" t="s">
        <v>940</v>
      </c>
      <c r="H125" s="16"/>
      <c r="I125" s="16"/>
      <c r="J125" s="16"/>
      <c r="K125" s="4">
        <v>35936</v>
      </c>
      <c r="L125" s="6">
        <v>288890</v>
      </c>
      <c r="M125" s="8">
        <v>6424000</v>
      </c>
      <c r="N125" s="17">
        <v>0</v>
      </c>
      <c r="O125" s="17"/>
      <c r="P125" s="18">
        <v>0</v>
      </c>
      <c r="Q125" s="18"/>
      <c r="R125" s="6">
        <v>0</v>
      </c>
      <c r="S125" s="17">
        <v>6424000</v>
      </c>
      <c r="T125" s="17"/>
      <c r="U125" s="18">
        <v>6712890</v>
      </c>
      <c r="V125" s="18"/>
      <c r="W125" s="19"/>
      <c r="X125" s="19"/>
    </row>
    <row r="126" spans="2:24" ht="14.25" customHeight="1" x14ac:dyDescent="0.2">
      <c r="B126" s="24" t="s">
        <v>1</v>
      </c>
      <c r="C126" s="24"/>
      <c r="D126" s="24"/>
      <c r="E126" s="33" t="s">
        <v>121</v>
      </c>
      <c r="F126" s="33"/>
      <c r="G126" s="33"/>
      <c r="H126" s="37" t="s">
        <v>1371</v>
      </c>
      <c r="I126" s="37"/>
      <c r="J126" s="37"/>
      <c r="K126" s="3">
        <v>59</v>
      </c>
      <c r="L126" s="6">
        <v>55219418</v>
      </c>
      <c r="M126" s="7">
        <v>267142040</v>
      </c>
      <c r="N126" s="17">
        <v>0</v>
      </c>
      <c r="O126" s="17"/>
      <c r="P126" s="44">
        <v>229944640</v>
      </c>
      <c r="Q126" s="44"/>
      <c r="R126" s="6">
        <v>0</v>
      </c>
      <c r="S126" s="17">
        <f>SUM(S127:T131)</f>
        <v>28265600</v>
      </c>
      <c r="T126" s="17"/>
      <c r="U126" s="44">
        <v>92416818</v>
      </c>
      <c r="V126" s="44"/>
      <c r="W126" s="50"/>
      <c r="X126" s="50"/>
    </row>
    <row r="127" spans="2:24" ht="14.25" customHeight="1" x14ac:dyDescent="0.2">
      <c r="B127" s="20">
        <v>1</v>
      </c>
      <c r="C127" s="20"/>
      <c r="D127" s="20"/>
      <c r="E127" s="15" t="s">
        <v>122</v>
      </c>
      <c r="F127" s="15"/>
      <c r="G127" s="16" t="s">
        <v>942</v>
      </c>
      <c r="H127" s="16"/>
      <c r="I127" s="16"/>
      <c r="J127" s="16"/>
      <c r="K127" s="4">
        <v>35909</v>
      </c>
      <c r="L127" s="6">
        <v>0</v>
      </c>
      <c r="M127" s="8">
        <v>7516080</v>
      </c>
      <c r="N127" s="17">
        <v>0</v>
      </c>
      <c r="O127" s="17"/>
      <c r="P127" s="18">
        <v>0</v>
      </c>
      <c r="Q127" s="18"/>
      <c r="R127" s="6">
        <v>0</v>
      </c>
      <c r="S127" s="17">
        <v>7516080</v>
      </c>
      <c r="T127" s="17"/>
      <c r="U127" s="18">
        <v>7516080</v>
      </c>
      <c r="V127" s="18"/>
      <c r="W127" s="19"/>
      <c r="X127" s="19"/>
    </row>
    <row r="128" spans="2:24" ht="14.25" customHeight="1" x14ac:dyDescent="0.2">
      <c r="B128" s="20">
        <v>2</v>
      </c>
      <c r="C128" s="20"/>
      <c r="D128" s="20"/>
      <c r="E128" s="15" t="s">
        <v>123</v>
      </c>
      <c r="F128" s="15"/>
      <c r="G128" s="16" t="s">
        <v>943</v>
      </c>
      <c r="H128" s="16"/>
      <c r="I128" s="16"/>
      <c r="J128" s="16"/>
      <c r="K128" s="4">
        <v>36081</v>
      </c>
      <c r="L128" s="6">
        <v>-996</v>
      </c>
      <c r="M128" s="8">
        <v>4496800</v>
      </c>
      <c r="N128" s="17">
        <v>0</v>
      </c>
      <c r="O128" s="17"/>
      <c r="P128" s="18">
        <v>0</v>
      </c>
      <c r="Q128" s="18"/>
      <c r="R128" s="6">
        <v>0</v>
      </c>
      <c r="S128" s="17">
        <v>4496800</v>
      </c>
      <c r="T128" s="17"/>
      <c r="U128" s="18">
        <v>4495804</v>
      </c>
      <c r="V128" s="18"/>
      <c r="W128" s="19"/>
      <c r="X128" s="19"/>
    </row>
    <row r="129" spans="2:24" ht="14.25" customHeight="1" x14ac:dyDescent="0.2">
      <c r="B129" s="20">
        <v>3</v>
      </c>
      <c r="C129" s="20"/>
      <c r="D129" s="20"/>
      <c r="E129" s="15" t="s">
        <v>124</v>
      </c>
      <c r="F129" s="15"/>
      <c r="G129" s="16" t="s">
        <v>944</v>
      </c>
      <c r="H129" s="16"/>
      <c r="I129" s="16"/>
      <c r="J129" s="16"/>
      <c r="K129" s="4">
        <v>36135</v>
      </c>
      <c r="L129" s="6">
        <v>642200</v>
      </c>
      <c r="M129" s="8">
        <v>5460400</v>
      </c>
      <c r="N129" s="17">
        <v>0</v>
      </c>
      <c r="O129" s="17"/>
      <c r="P129" s="18">
        <v>0</v>
      </c>
      <c r="Q129" s="18"/>
      <c r="R129" s="6">
        <v>0</v>
      </c>
      <c r="S129" s="17">
        <v>5460400</v>
      </c>
      <c r="T129" s="17"/>
      <c r="U129" s="18">
        <v>6102600</v>
      </c>
      <c r="V129" s="18"/>
      <c r="W129" s="19"/>
      <c r="X129" s="19"/>
    </row>
    <row r="130" spans="2:24" ht="14.25" customHeight="1" x14ac:dyDescent="0.2">
      <c r="B130" s="20">
        <v>4</v>
      </c>
      <c r="C130" s="20"/>
      <c r="D130" s="20"/>
      <c r="E130" s="15" t="s">
        <v>125</v>
      </c>
      <c r="F130" s="15"/>
      <c r="G130" s="16" t="s">
        <v>945</v>
      </c>
      <c r="H130" s="16"/>
      <c r="I130" s="16"/>
      <c r="J130" s="16"/>
      <c r="K130" s="4">
        <v>35893</v>
      </c>
      <c r="L130" s="6">
        <v>0</v>
      </c>
      <c r="M130" s="8">
        <v>4496800</v>
      </c>
      <c r="N130" s="17">
        <v>0</v>
      </c>
      <c r="O130" s="17"/>
      <c r="P130" s="18">
        <v>0</v>
      </c>
      <c r="Q130" s="18"/>
      <c r="R130" s="6">
        <v>0</v>
      </c>
      <c r="S130" s="17">
        <v>4496800</v>
      </c>
      <c r="T130" s="17"/>
      <c r="U130" s="18">
        <v>4496800</v>
      </c>
      <c r="V130" s="18"/>
      <c r="W130" s="19"/>
      <c r="X130" s="19"/>
    </row>
    <row r="131" spans="2:24" ht="14.25" customHeight="1" x14ac:dyDescent="0.2">
      <c r="B131" s="20">
        <v>5</v>
      </c>
      <c r="C131" s="20"/>
      <c r="D131" s="20"/>
      <c r="E131" s="15" t="s">
        <v>126</v>
      </c>
      <c r="F131" s="15"/>
      <c r="G131" s="16" t="s">
        <v>946</v>
      </c>
      <c r="H131" s="16"/>
      <c r="I131" s="16"/>
      <c r="J131" s="16"/>
      <c r="K131" s="4">
        <v>36103</v>
      </c>
      <c r="L131" s="6">
        <v>288890</v>
      </c>
      <c r="M131" s="8">
        <v>6295520</v>
      </c>
      <c r="N131" s="17">
        <v>0</v>
      </c>
      <c r="O131" s="17"/>
      <c r="P131" s="18">
        <v>0</v>
      </c>
      <c r="Q131" s="18"/>
      <c r="R131" s="6">
        <v>0</v>
      </c>
      <c r="S131" s="17">
        <v>6295520</v>
      </c>
      <c r="T131" s="17"/>
      <c r="U131" s="18">
        <v>6584410</v>
      </c>
      <c r="V131" s="18"/>
      <c r="W131" s="19"/>
      <c r="X131" s="19"/>
    </row>
    <row r="132" spans="2:24" ht="14.25" customHeight="1" x14ac:dyDescent="0.2">
      <c r="B132" s="24" t="s">
        <v>1</v>
      </c>
      <c r="C132" s="24"/>
      <c r="D132" s="24"/>
      <c r="E132" s="33" t="s">
        <v>127</v>
      </c>
      <c r="F132" s="33"/>
      <c r="G132" s="33"/>
      <c r="H132" s="37" t="s">
        <v>1371</v>
      </c>
      <c r="I132" s="37"/>
      <c r="J132" s="37"/>
      <c r="K132" s="3">
        <v>61</v>
      </c>
      <c r="L132" s="6">
        <v>42697360</v>
      </c>
      <c r="M132" s="7">
        <v>317313480</v>
      </c>
      <c r="N132" s="17">
        <v>5139200</v>
      </c>
      <c r="O132" s="17"/>
      <c r="P132" s="44">
        <v>265568160</v>
      </c>
      <c r="Q132" s="44"/>
      <c r="R132" s="6">
        <v>0</v>
      </c>
      <c r="S132" s="17">
        <f>SUM(S133:T134)</f>
        <v>14132800</v>
      </c>
      <c r="T132" s="17"/>
      <c r="U132" s="44">
        <v>89303480</v>
      </c>
      <c r="V132" s="44"/>
      <c r="W132" s="50"/>
      <c r="X132" s="50"/>
    </row>
    <row r="133" spans="2:24" ht="14.25" customHeight="1" x14ac:dyDescent="0.2">
      <c r="B133" s="20">
        <v>1</v>
      </c>
      <c r="C133" s="20"/>
      <c r="D133" s="20"/>
      <c r="E133" s="15" t="s">
        <v>128</v>
      </c>
      <c r="F133" s="15"/>
      <c r="G133" s="16" t="s">
        <v>879</v>
      </c>
      <c r="H133" s="16"/>
      <c r="I133" s="16"/>
      <c r="J133" s="16"/>
      <c r="K133" s="4">
        <v>36042</v>
      </c>
      <c r="L133" s="6">
        <v>0</v>
      </c>
      <c r="M133" s="8">
        <v>8672400</v>
      </c>
      <c r="N133" s="17">
        <v>0</v>
      </c>
      <c r="O133" s="17"/>
      <c r="P133" s="18">
        <v>0</v>
      </c>
      <c r="Q133" s="18"/>
      <c r="R133" s="6">
        <v>0</v>
      </c>
      <c r="S133" s="17">
        <v>8672400</v>
      </c>
      <c r="T133" s="17"/>
      <c r="U133" s="18">
        <v>8672400</v>
      </c>
      <c r="V133" s="18"/>
      <c r="W133" s="19"/>
      <c r="X133" s="19"/>
    </row>
    <row r="134" spans="2:24" ht="14.25" customHeight="1" x14ac:dyDescent="0.2">
      <c r="B134" s="20">
        <v>2</v>
      </c>
      <c r="C134" s="20"/>
      <c r="D134" s="20"/>
      <c r="E134" s="15" t="s">
        <v>129</v>
      </c>
      <c r="F134" s="15"/>
      <c r="G134" s="16" t="s">
        <v>947</v>
      </c>
      <c r="H134" s="16"/>
      <c r="I134" s="16"/>
      <c r="J134" s="16"/>
      <c r="K134" s="4">
        <v>35999</v>
      </c>
      <c r="L134" s="6">
        <v>0</v>
      </c>
      <c r="M134" s="8">
        <v>5460400</v>
      </c>
      <c r="N134" s="17">
        <v>0</v>
      </c>
      <c r="O134" s="17"/>
      <c r="P134" s="18">
        <v>0</v>
      </c>
      <c r="Q134" s="18"/>
      <c r="R134" s="6">
        <v>0</v>
      </c>
      <c r="S134" s="17">
        <v>5460400</v>
      </c>
      <c r="T134" s="17"/>
      <c r="U134" s="18">
        <v>5460400</v>
      </c>
      <c r="V134" s="18"/>
      <c r="W134" s="19"/>
      <c r="X134" s="19"/>
    </row>
    <row r="135" spans="2:24" ht="14.25" customHeight="1" x14ac:dyDescent="0.2">
      <c r="B135" s="24" t="s">
        <v>1</v>
      </c>
      <c r="C135" s="24"/>
      <c r="D135" s="24"/>
      <c r="E135" s="33" t="s">
        <v>130</v>
      </c>
      <c r="F135" s="33"/>
      <c r="G135" s="33"/>
      <c r="H135" s="37" t="s">
        <v>1371</v>
      </c>
      <c r="I135" s="37"/>
      <c r="J135" s="37"/>
      <c r="K135" s="3">
        <v>57</v>
      </c>
      <c r="L135" s="6">
        <v>10400812</v>
      </c>
      <c r="M135" s="7">
        <v>302345560</v>
      </c>
      <c r="N135" s="17">
        <v>16381200</v>
      </c>
      <c r="O135" s="17"/>
      <c r="P135" s="44">
        <v>248094880</v>
      </c>
      <c r="Q135" s="44"/>
      <c r="R135" s="6">
        <v>0</v>
      </c>
      <c r="S135" s="17">
        <f>SUM(S136:T138)</f>
        <v>18918680</v>
      </c>
      <c r="T135" s="17"/>
      <c r="U135" s="44">
        <v>48270292</v>
      </c>
      <c r="V135" s="44"/>
      <c r="W135" s="50"/>
      <c r="X135" s="50"/>
    </row>
    <row r="136" spans="2:24" ht="14.25" customHeight="1" x14ac:dyDescent="0.2">
      <c r="B136" s="20">
        <v>1</v>
      </c>
      <c r="C136" s="20"/>
      <c r="D136" s="20"/>
      <c r="E136" s="15" t="s">
        <v>131</v>
      </c>
      <c r="F136" s="15"/>
      <c r="G136" s="16" t="s">
        <v>949</v>
      </c>
      <c r="H136" s="16"/>
      <c r="I136" s="16"/>
      <c r="J136" s="16"/>
      <c r="K136" s="4">
        <v>35905</v>
      </c>
      <c r="L136" s="6">
        <v>0</v>
      </c>
      <c r="M136" s="8">
        <v>6584600</v>
      </c>
      <c r="N136" s="17">
        <v>0</v>
      </c>
      <c r="O136" s="17"/>
      <c r="P136" s="18">
        <v>0</v>
      </c>
      <c r="Q136" s="18"/>
      <c r="R136" s="6">
        <v>0</v>
      </c>
      <c r="S136" s="17">
        <v>6584600</v>
      </c>
      <c r="T136" s="17"/>
      <c r="U136" s="18">
        <v>6584600</v>
      </c>
      <c r="V136" s="18"/>
      <c r="W136" s="19"/>
      <c r="X136" s="19"/>
    </row>
    <row r="137" spans="2:24" ht="14.25" customHeight="1" x14ac:dyDescent="0.2">
      <c r="B137" s="20">
        <v>2</v>
      </c>
      <c r="C137" s="20"/>
      <c r="D137" s="20"/>
      <c r="E137" s="15" t="s">
        <v>132</v>
      </c>
      <c r="F137" s="15"/>
      <c r="G137" s="16" t="s">
        <v>952</v>
      </c>
      <c r="H137" s="16"/>
      <c r="I137" s="16"/>
      <c r="J137" s="16"/>
      <c r="K137" s="4">
        <v>35943</v>
      </c>
      <c r="L137" s="6">
        <v>0</v>
      </c>
      <c r="M137" s="8">
        <v>6873680</v>
      </c>
      <c r="N137" s="17">
        <v>0</v>
      </c>
      <c r="O137" s="17"/>
      <c r="P137" s="18">
        <v>0</v>
      </c>
      <c r="Q137" s="18"/>
      <c r="R137" s="6">
        <v>0</v>
      </c>
      <c r="S137" s="17">
        <v>6873680</v>
      </c>
      <c r="T137" s="17"/>
      <c r="U137" s="18">
        <v>6873680</v>
      </c>
      <c r="V137" s="18"/>
      <c r="W137" s="19"/>
      <c r="X137" s="19"/>
    </row>
    <row r="138" spans="2:24" ht="14.25" customHeight="1" x14ac:dyDescent="0.2">
      <c r="B138" s="20">
        <v>3</v>
      </c>
      <c r="C138" s="20"/>
      <c r="D138" s="20"/>
      <c r="E138" s="15" t="s">
        <v>133</v>
      </c>
      <c r="F138" s="15"/>
      <c r="G138" s="16" t="s">
        <v>953</v>
      </c>
      <c r="H138" s="16"/>
      <c r="I138" s="16"/>
      <c r="J138" s="16"/>
      <c r="K138" s="4">
        <v>35653</v>
      </c>
      <c r="L138" s="6">
        <v>218006</v>
      </c>
      <c r="M138" s="8">
        <v>5460400</v>
      </c>
      <c r="N138" s="17">
        <v>0</v>
      </c>
      <c r="O138" s="17"/>
      <c r="P138" s="18">
        <v>0</v>
      </c>
      <c r="Q138" s="18"/>
      <c r="R138" s="6">
        <v>0</v>
      </c>
      <c r="S138" s="17">
        <v>5460400</v>
      </c>
      <c r="T138" s="17"/>
      <c r="U138" s="18">
        <v>5678406</v>
      </c>
      <c r="V138" s="18"/>
      <c r="W138" s="19"/>
      <c r="X138" s="19"/>
    </row>
    <row r="139" spans="2:24" ht="14.25" customHeight="1" x14ac:dyDescent="0.2">
      <c r="B139" s="24" t="s">
        <v>1</v>
      </c>
      <c r="C139" s="24"/>
      <c r="D139" s="24"/>
      <c r="E139" s="33" t="s">
        <v>134</v>
      </c>
      <c r="F139" s="33"/>
      <c r="G139" s="33"/>
      <c r="H139" s="37" t="s">
        <v>1371</v>
      </c>
      <c r="I139" s="37"/>
      <c r="J139" s="37"/>
      <c r="K139" s="3">
        <v>53</v>
      </c>
      <c r="L139" s="6">
        <v>55764998</v>
      </c>
      <c r="M139" s="7">
        <v>253715880</v>
      </c>
      <c r="N139" s="17">
        <v>10278400</v>
      </c>
      <c r="O139" s="17"/>
      <c r="P139" s="44">
        <v>168501520</v>
      </c>
      <c r="Q139" s="44"/>
      <c r="R139" s="6">
        <v>0</v>
      </c>
      <c r="S139" s="17">
        <f>SUM(S140:T149)</f>
        <v>59068680</v>
      </c>
      <c r="T139" s="17"/>
      <c r="U139" s="44">
        <v>130700958</v>
      </c>
      <c r="V139" s="44"/>
      <c r="W139" s="50"/>
      <c r="X139" s="50"/>
    </row>
    <row r="140" spans="2:24" ht="14.25" customHeight="1" x14ac:dyDescent="0.2">
      <c r="B140" s="20">
        <v>1</v>
      </c>
      <c r="C140" s="20"/>
      <c r="D140" s="20"/>
      <c r="E140" s="15" t="s">
        <v>135</v>
      </c>
      <c r="F140" s="15"/>
      <c r="G140" s="16" t="s">
        <v>954</v>
      </c>
      <c r="H140" s="16"/>
      <c r="I140" s="16"/>
      <c r="J140" s="16"/>
      <c r="K140" s="4">
        <v>35983</v>
      </c>
      <c r="L140" s="6">
        <v>0</v>
      </c>
      <c r="M140" s="8">
        <v>5139200</v>
      </c>
      <c r="N140" s="17">
        <v>0</v>
      </c>
      <c r="O140" s="17"/>
      <c r="P140" s="18">
        <v>0</v>
      </c>
      <c r="Q140" s="18"/>
      <c r="R140" s="6">
        <v>0</v>
      </c>
      <c r="S140" s="17">
        <v>5139200</v>
      </c>
      <c r="T140" s="17"/>
      <c r="U140" s="18">
        <v>5139200</v>
      </c>
      <c r="V140" s="18"/>
      <c r="W140" s="19"/>
      <c r="X140" s="19"/>
    </row>
    <row r="141" spans="2:24" ht="14.25" customHeight="1" x14ac:dyDescent="0.2">
      <c r="B141" s="20">
        <v>2</v>
      </c>
      <c r="C141" s="20"/>
      <c r="D141" s="20"/>
      <c r="E141" s="15" t="s">
        <v>136</v>
      </c>
      <c r="F141" s="15"/>
      <c r="G141" s="16" t="s">
        <v>955</v>
      </c>
      <c r="H141" s="16"/>
      <c r="I141" s="16"/>
      <c r="J141" s="16"/>
      <c r="K141" s="4">
        <v>35729</v>
      </c>
      <c r="L141" s="6">
        <v>0</v>
      </c>
      <c r="M141" s="8">
        <v>6745200</v>
      </c>
      <c r="N141" s="17">
        <v>0</v>
      </c>
      <c r="O141" s="17"/>
      <c r="P141" s="18">
        <v>0</v>
      </c>
      <c r="Q141" s="18"/>
      <c r="R141" s="6">
        <v>0</v>
      </c>
      <c r="S141" s="17">
        <v>6745200</v>
      </c>
      <c r="T141" s="17"/>
      <c r="U141" s="18">
        <v>6745200</v>
      </c>
      <c r="V141" s="18"/>
      <c r="W141" s="19"/>
      <c r="X141" s="19"/>
    </row>
    <row r="142" spans="2:24" ht="14.25" customHeight="1" x14ac:dyDescent="0.2">
      <c r="B142" s="20">
        <v>3</v>
      </c>
      <c r="C142" s="20"/>
      <c r="D142" s="20"/>
      <c r="E142" s="15" t="s">
        <v>137</v>
      </c>
      <c r="F142" s="15"/>
      <c r="G142" s="16" t="s">
        <v>956</v>
      </c>
      <c r="H142" s="16"/>
      <c r="I142" s="16"/>
      <c r="J142" s="16"/>
      <c r="K142" s="4">
        <v>35960</v>
      </c>
      <c r="L142" s="6">
        <v>0</v>
      </c>
      <c r="M142" s="8">
        <v>5781600</v>
      </c>
      <c r="N142" s="17">
        <v>0</v>
      </c>
      <c r="O142" s="17"/>
      <c r="P142" s="18">
        <v>0</v>
      </c>
      <c r="Q142" s="18"/>
      <c r="R142" s="6">
        <v>0</v>
      </c>
      <c r="S142" s="17">
        <v>5781600</v>
      </c>
      <c r="T142" s="17"/>
      <c r="U142" s="18">
        <v>5781600</v>
      </c>
      <c r="V142" s="18"/>
      <c r="W142" s="19"/>
      <c r="X142" s="19"/>
    </row>
    <row r="143" spans="2:24" ht="14.25" customHeight="1" x14ac:dyDescent="0.2">
      <c r="B143" s="20">
        <v>4</v>
      </c>
      <c r="C143" s="20"/>
      <c r="D143" s="20"/>
      <c r="E143" s="15" t="s">
        <v>138</v>
      </c>
      <c r="F143" s="15"/>
      <c r="G143" s="16" t="s">
        <v>957</v>
      </c>
      <c r="H143" s="16"/>
      <c r="I143" s="16"/>
      <c r="J143" s="16"/>
      <c r="K143" s="4">
        <v>36130</v>
      </c>
      <c r="L143" s="6">
        <v>0</v>
      </c>
      <c r="M143" s="8">
        <v>5139200</v>
      </c>
      <c r="N143" s="17">
        <v>0</v>
      </c>
      <c r="O143" s="17"/>
      <c r="P143" s="18">
        <v>0</v>
      </c>
      <c r="Q143" s="18"/>
      <c r="R143" s="6">
        <v>0</v>
      </c>
      <c r="S143" s="17">
        <v>5139200</v>
      </c>
      <c r="T143" s="17"/>
      <c r="U143" s="18">
        <v>5139200</v>
      </c>
      <c r="V143" s="18"/>
      <c r="W143" s="19"/>
      <c r="X143" s="19"/>
    </row>
    <row r="144" spans="2:24" ht="14.25" customHeight="1" x14ac:dyDescent="0.2">
      <c r="B144" s="20">
        <v>5</v>
      </c>
      <c r="C144" s="20"/>
      <c r="D144" s="20"/>
      <c r="E144" s="15" t="s">
        <v>139</v>
      </c>
      <c r="F144" s="15"/>
      <c r="G144" s="16" t="s">
        <v>958</v>
      </c>
      <c r="H144" s="16"/>
      <c r="I144" s="16"/>
      <c r="J144" s="16"/>
      <c r="K144" s="4">
        <v>36074</v>
      </c>
      <c r="L144" s="6">
        <v>0</v>
      </c>
      <c r="M144" s="8">
        <v>7066400</v>
      </c>
      <c r="N144" s="17">
        <v>0</v>
      </c>
      <c r="O144" s="17"/>
      <c r="P144" s="18">
        <v>0</v>
      </c>
      <c r="Q144" s="18"/>
      <c r="R144" s="6">
        <v>0</v>
      </c>
      <c r="S144" s="17">
        <v>7066400</v>
      </c>
      <c r="T144" s="17"/>
      <c r="U144" s="18">
        <v>7066400</v>
      </c>
      <c r="V144" s="18"/>
      <c r="W144" s="19"/>
      <c r="X144" s="19"/>
    </row>
    <row r="145" spans="2:24" ht="14.25" customHeight="1" x14ac:dyDescent="0.2">
      <c r="B145" s="20">
        <v>6</v>
      </c>
      <c r="C145" s="20"/>
      <c r="D145" s="20"/>
      <c r="E145" s="15" t="s">
        <v>140</v>
      </c>
      <c r="F145" s="15"/>
      <c r="G145" s="16" t="s">
        <v>959</v>
      </c>
      <c r="H145" s="16"/>
      <c r="I145" s="16"/>
      <c r="J145" s="16"/>
      <c r="K145" s="4">
        <v>35510</v>
      </c>
      <c r="L145" s="6">
        <v>0</v>
      </c>
      <c r="M145" s="8">
        <v>5139200</v>
      </c>
      <c r="N145" s="17">
        <v>0</v>
      </c>
      <c r="O145" s="17"/>
      <c r="P145" s="18">
        <v>0</v>
      </c>
      <c r="Q145" s="18"/>
      <c r="R145" s="6">
        <v>0</v>
      </c>
      <c r="S145" s="17">
        <v>5139200</v>
      </c>
      <c r="T145" s="17"/>
      <c r="U145" s="18">
        <v>5139200</v>
      </c>
      <c r="V145" s="18"/>
      <c r="W145" s="19"/>
      <c r="X145" s="19"/>
    </row>
    <row r="146" spans="2:24" ht="14.25" customHeight="1" x14ac:dyDescent="0.2">
      <c r="B146" s="20">
        <v>7</v>
      </c>
      <c r="C146" s="20"/>
      <c r="D146" s="20"/>
      <c r="E146" s="15" t="s">
        <v>141</v>
      </c>
      <c r="F146" s="15"/>
      <c r="G146" s="16" t="s">
        <v>960</v>
      </c>
      <c r="H146" s="16"/>
      <c r="I146" s="16"/>
      <c r="J146" s="16"/>
      <c r="K146" s="4">
        <v>36007</v>
      </c>
      <c r="L146" s="6">
        <v>0</v>
      </c>
      <c r="M146" s="8">
        <v>9154200</v>
      </c>
      <c r="N146" s="17">
        <v>0</v>
      </c>
      <c r="O146" s="17"/>
      <c r="P146" s="18">
        <v>0</v>
      </c>
      <c r="Q146" s="18"/>
      <c r="R146" s="6">
        <v>0</v>
      </c>
      <c r="S146" s="17">
        <v>9154200</v>
      </c>
      <c r="T146" s="17"/>
      <c r="U146" s="18">
        <v>9154200</v>
      </c>
      <c r="V146" s="18"/>
      <c r="W146" s="19"/>
      <c r="X146" s="19"/>
    </row>
    <row r="147" spans="2:24" ht="14.25" customHeight="1" x14ac:dyDescent="0.2">
      <c r="B147" s="20">
        <v>8</v>
      </c>
      <c r="C147" s="20"/>
      <c r="D147" s="20"/>
      <c r="E147" s="15">
        <v>1651010331</v>
      </c>
      <c r="F147" s="15"/>
      <c r="G147" s="16" t="s">
        <v>875</v>
      </c>
      <c r="H147" s="16"/>
      <c r="I147" s="16"/>
      <c r="J147" s="16"/>
      <c r="K147" s="4">
        <v>35738</v>
      </c>
      <c r="L147" s="6">
        <v>0</v>
      </c>
      <c r="M147" s="8">
        <v>5139200</v>
      </c>
      <c r="N147" s="17">
        <v>2569600</v>
      </c>
      <c r="O147" s="17"/>
      <c r="P147" s="18">
        <v>0</v>
      </c>
      <c r="Q147" s="18"/>
      <c r="R147" s="6">
        <v>0</v>
      </c>
      <c r="S147" s="17">
        <v>2569600</v>
      </c>
      <c r="T147" s="17"/>
      <c r="U147" s="18">
        <v>2569600</v>
      </c>
      <c r="V147" s="18"/>
      <c r="W147" s="53" t="s">
        <v>1397</v>
      </c>
      <c r="X147" s="19"/>
    </row>
    <row r="148" spans="2:24" ht="14.25" customHeight="1" x14ac:dyDescent="0.2">
      <c r="B148" s="20">
        <v>9</v>
      </c>
      <c r="C148" s="20"/>
      <c r="D148" s="20"/>
      <c r="E148" s="15" t="s">
        <v>142</v>
      </c>
      <c r="F148" s="15"/>
      <c r="G148" s="16" t="s">
        <v>961</v>
      </c>
      <c r="H148" s="16"/>
      <c r="I148" s="16"/>
      <c r="J148" s="16"/>
      <c r="K148" s="4">
        <v>36082</v>
      </c>
      <c r="L148" s="6">
        <v>1017900</v>
      </c>
      <c r="M148" s="8">
        <v>7194880</v>
      </c>
      <c r="N148" s="17">
        <v>0</v>
      </c>
      <c r="O148" s="17"/>
      <c r="P148" s="18">
        <v>0</v>
      </c>
      <c r="Q148" s="18"/>
      <c r="R148" s="6">
        <v>0</v>
      </c>
      <c r="S148" s="17">
        <v>7194880</v>
      </c>
      <c r="T148" s="17"/>
      <c r="U148" s="18">
        <v>8212780</v>
      </c>
      <c r="V148" s="18"/>
      <c r="W148" s="19"/>
      <c r="X148" s="19"/>
    </row>
    <row r="149" spans="2:24" ht="14.25" customHeight="1" x14ac:dyDescent="0.2">
      <c r="B149" s="20">
        <v>10</v>
      </c>
      <c r="C149" s="20"/>
      <c r="D149" s="20"/>
      <c r="E149" s="15" t="s">
        <v>143</v>
      </c>
      <c r="F149" s="15"/>
      <c r="G149" s="16" t="s">
        <v>962</v>
      </c>
      <c r="H149" s="16"/>
      <c r="I149" s="16"/>
      <c r="J149" s="16"/>
      <c r="K149" s="4">
        <v>36014</v>
      </c>
      <c r="L149" s="6">
        <v>0</v>
      </c>
      <c r="M149" s="8">
        <v>5139200</v>
      </c>
      <c r="N149" s="17">
        <v>0</v>
      </c>
      <c r="O149" s="17"/>
      <c r="P149" s="18">
        <v>0</v>
      </c>
      <c r="Q149" s="18"/>
      <c r="R149" s="6">
        <v>0</v>
      </c>
      <c r="S149" s="17">
        <v>5139200</v>
      </c>
      <c r="T149" s="17"/>
      <c r="U149" s="18">
        <v>5139200</v>
      </c>
      <c r="V149" s="18"/>
      <c r="W149" s="19"/>
      <c r="X149" s="19"/>
    </row>
    <row r="150" spans="2:24" ht="14.25" customHeight="1" x14ac:dyDescent="0.2">
      <c r="B150" s="24" t="s">
        <v>1</v>
      </c>
      <c r="C150" s="24"/>
      <c r="D150" s="24"/>
      <c r="E150" s="33" t="s">
        <v>144</v>
      </c>
      <c r="F150" s="33"/>
      <c r="G150" s="33"/>
      <c r="H150" s="37" t="s">
        <v>1371</v>
      </c>
      <c r="I150" s="37"/>
      <c r="J150" s="37"/>
      <c r="K150" s="3">
        <v>50</v>
      </c>
      <c r="L150" s="6">
        <v>87325754</v>
      </c>
      <c r="M150" s="7">
        <v>211767160</v>
      </c>
      <c r="N150" s="17">
        <v>0</v>
      </c>
      <c r="O150" s="17"/>
      <c r="P150" s="44">
        <v>196190760</v>
      </c>
      <c r="Q150" s="44"/>
      <c r="R150" s="6">
        <v>0</v>
      </c>
      <c r="S150" s="17">
        <f>SUM(S151:T151)</f>
        <v>6745200</v>
      </c>
      <c r="T150" s="17"/>
      <c r="U150" s="44">
        <v>102902154</v>
      </c>
      <c r="V150" s="44"/>
      <c r="W150" s="50"/>
      <c r="X150" s="50"/>
    </row>
    <row r="151" spans="2:24" ht="14.25" customHeight="1" x14ac:dyDescent="0.2">
      <c r="B151" s="20">
        <v>1</v>
      </c>
      <c r="C151" s="20"/>
      <c r="D151" s="20"/>
      <c r="E151" s="15" t="s">
        <v>145</v>
      </c>
      <c r="F151" s="15"/>
      <c r="G151" s="16" t="s">
        <v>782</v>
      </c>
      <c r="H151" s="16"/>
      <c r="I151" s="16"/>
      <c r="J151" s="16"/>
      <c r="K151" s="4">
        <v>35879</v>
      </c>
      <c r="L151" s="6">
        <v>0</v>
      </c>
      <c r="M151" s="8">
        <v>6745200</v>
      </c>
      <c r="N151" s="17">
        <v>0</v>
      </c>
      <c r="O151" s="17"/>
      <c r="P151" s="18">
        <v>0</v>
      </c>
      <c r="Q151" s="18"/>
      <c r="R151" s="6">
        <v>0</v>
      </c>
      <c r="S151" s="17">
        <v>6745200</v>
      </c>
      <c r="T151" s="17"/>
      <c r="U151" s="18">
        <v>6745200</v>
      </c>
      <c r="V151" s="18"/>
      <c r="W151" s="19"/>
      <c r="X151" s="19"/>
    </row>
    <row r="152" spans="2:24" ht="14.25" customHeight="1" x14ac:dyDescent="0.2">
      <c r="B152" s="24" t="s">
        <v>1</v>
      </c>
      <c r="C152" s="24"/>
      <c r="D152" s="24"/>
      <c r="E152" s="33" t="s">
        <v>146</v>
      </c>
      <c r="F152" s="33"/>
      <c r="G152" s="33"/>
      <c r="H152" s="37" t="s">
        <v>1371</v>
      </c>
      <c r="I152" s="37"/>
      <c r="J152" s="37"/>
      <c r="K152" s="3">
        <v>48</v>
      </c>
      <c r="L152" s="6">
        <v>65380522</v>
      </c>
      <c r="M152" s="7">
        <v>299808080</v>
      </c>
      <c r="N152" s="17">
        <v>0</v>
      </c>
      <c r="O152" s="17"/>
      <c r="P152" s="44">
        <v>203576560</v>
      </c>
      <c r="Q152" s="44"/>
      <c r="R152" s="6">
        <v>0</v>
      </c>
      <c r="S152" s="17">
        <f>SUM(S153:T159)</f>
        <v>59807440</v>
      </c>
      <c r="T152" s="17"/>
      <c r="U152" s="44">
        <v>161612046</v>
      </c>
      <c r="V152" s="44"/>
      <c r="W152" s="50"/>
      <c r="X152" s="50"/>
    </row>
    <row r="153" spans="2:24" ht="14.25" customHeight="1" x14ac:dyDescent="0.2">
      <c r="B153" s="20">
        <v>1</v>
      </c>
      <c r="C153" s="20"/>
      <c r="D153" s="20"/>
      <c r="E153" s="15" t="s">
        <v>147</v>
      </c>
      <c r="F153" s="15"/>
      <c r="G153" s="16" t="s">
        <v>841</v>
      </c>
      <c r="H153" s="16"/>
      <c r="I153" s="16"/>
      <c r="J153" s="16"/>
      <c r="K153" s="4">
        <v>36084</v>
      </c>
      <c r="L153" s="6">
        <v>0</v>
      </c>
      <c r="M153" s="8">
        <v>9636000</v>
      </c>
      <c r="N153" s="17">
        <v>0</v>
      </c>
      <c r="O153" s="17"/>
      <c r="P153" s="18">
        <v>0</v>
      </c>
      <c r="Q153" s="18"/>
      <c r="R153" s="6">
        <v>0</v>
      </c>
      <c r="S153" s="17">
        <v>9636000</v>
      </c>
      <c r="T153" s="17"/>
      <c r="U153" s="18">
        <v>9636000</v>
      </c>
      <c r="V153" s="18"/>
      <c r="W153" s="19"/>
      <c r="X153" s="19"/>
    </row>
    <row r="154" spans="2:24" ht="14.25" customHeight="1" x14ac:dyDescent="0.2">
      <c r="B154" s="20">
        <v>2</v>
      </c>
      <c r="C154" s="20"/>
      <c r="D154" s="20"/>
      <c r="E154" s="15" t="s">
        <v>148</v>
      </c>
      <c r="F154" s="15"/>
      <c r="G154" s="16" t="s">
        <v>963</v>
      </c>
      <c r="H154" s="16"/>
      <c r="I154" s="16"/>
      <c r="J154" s="16"/>
      <c r="K154" s="4">
        <v>35899</v>
      </c>
      <c r="L154" s="6">
        <v>0</v>
      </c>
      <c r="M154" s="8">
        <v>7066400</v>
      </c>
      <c r="N154" s="17">
        <v>0</v>
      </c>
      <c r="O154" s="17"/>
      <c r="P154" s="18">
        <v>0</v>
      </c>
      <c r="Q154" s="18"/>
      <c r="R154" s="6">
        <v>0</v>
      </c>
      <c r="S154" s="17">
        <v>7066400</v>
      </c>
      <c r="T154" s="17"/>
      <c r="U154" s="18">
        <v>7066400</v>
      </c>
      <c r="V154" s="18"/>
      <c r="W154" s="19"/>
      <c r="X154" s="19"/>
    </row>
    <row r="155" spans="2:24" ht="14.25" customHeight="1" x14ac:dyDescent="0.2">
      <c r="B155" s="20">
        <v>3</v>
      </c>
      <c r="C155" s="20"/>
      <c r="D155" s="20"/>
      <c r="E155" s="15" t="s">
        <v>149</v>
      </c>
      <c r="F155" s="15"/>
      <c r="G155" s="16" t="s">
        <v>964</v>
      </c>
      <c r="H155" s="16"/>
      <c r="I155" s="16"/>
      <c r="J155" s="16"/>
      <c r="K155" s="4">
        <v>36082</v>
      </c>
      <c r="L155" s="6">
        <v>12160</v>
      </c>
      <c r="M155" s="8">
        <v>8351200</v>
      </c>
      <c r="N155" s="17">
        <v>0</v>
      </c>
      <c r="O155" s="17"/>
      <c r="P155" s="18">
        <v>0</v>
      </c>
      <c r="Q155" s="18"/>
      <c r="R155" s="6">
        <v>0</v>
      </c>
      <c r="S155" s="17">
        <v>8351200</v>
      </c>
      <c r="T155" s="17"/>
      <c r="U155" s="18">
        <v>8363360</v>
      </c>
      <c r="V155" s="18"/>
      <c r="W155" s="19"/>
      <c r="X155" s="19"/>
    </row>
    <row r="156" spans="2:24" ht="14.25" customHeight="1" x14ac:dyDescent="0.2">
      <c r="B156" s="20">
        <v>4</v>
      </c>
      <c r="C156" s="20"/>
      <c r="D156" s="20"/>
      <c r="E156" s="15" t="s">
        <v>150</v>
      </c>
      <c r="F156" s="15"/>
      <c r="G156" s="16" t="s">
        <v>847</v>
      </c>
      <c r="H156" s="16"/>
      <c r="I156" s="16"/>
      <c r="J156" s="16"/>
      <c r="K156" s="4">
        <v>35828</v>
      </c>
      <c r="L156" s="6">
        <v>218006</v>
      </c>
      <c r="M156" s="8">
        <v>11049280</v>
      </c>
      <c r="N156" s="17">
        <v>0</v>
      </c>
      <c r="O156" s="17"/>
      <c r="P156" s="18">
        <v>0</v>
      </c>
      <c r="Q156" s="18"/>
      <c r="R156" s="6">
        <v>0</v>
      </c>
      <c r="S156" s="17">
        <v>11049280</v>
      </c>
      <c r="T156" s="17"/>
      <c r="U156" s="18">
        <v>11267290</v>
      </c>
      <c r="V156" s="18"/>
      <c r="W156" s="19"/>
      <c r="X156" s="19"/>
    </row>
    <row r="157" spans="2:24" ht="14.25" customHeight="1" x14ac:dyDescent="0.2">
      <c r="B157" s="20">
        <v>5</v>
      </c>
      <c r="C157" s="20"/>
      <c r="D157" s="20"/>
      <c r="E157" s="15" t="s">
        <v>151</v>
      </c>
      <c r="F157" s="15"/>
      <c r="G157" s="16" t="s">
        <v>799</v>
      </c>
      <c r="H157" s="16"/>
      <c r="I157" s="16"/>
      <c r="J157" s="16"/>
      <c r="K157" s="4">
        <v>36099</v>
      </c>
      <c r="L157" s="6">
        <v>218006</v>
      </c>
      <c r="M157" s="8">
        <v>6745200</v>
      </c>
      <c r="N157" s="17">
        <v>0</v>
      </c>
      <c r="O157" s="17"/>
      <c r="P157" s="18">
        <v>0</v>
      </c>
      <c r="Q157" s="18"/>
      <c r="R157" s="6">
        <v>0</v>
      </c>
      <c r="S157" s="17">
        <v>6745200</v>
      </c>
      <c r="T157" s="17"/>
      <c r="U157" s="18">
        <v>6963206</v>
      </c>
      <c r="V157" s="18"/>
      <c r="W157" s="19"/>
      <c r="X157" s="19"/>
    </row>
    <row r="158" spans="2:24" ht="14.25" customHeight="1" x14ac:dyDescent="0.2">
      <c r="B158" s="20">
        <v>6</v>
      </c>
      <c r="C158" s="20"/>
      <c r="D158" s="20"/>
      <c r="E158" s="15" t="s">
        <v>152</v>
      </c>
      <c r="F158" s="15"/>
      <c r="G158" s="16" t="s">
        <v>966</v>
      </c>
      <c r="H158" s="16"/>
      <c r="I158" s="16"/>
      <c r="J158" s="16"/>
      <c r="K158" s="4">
        <v>36093</v>
      </c>
      <c r="L158" s="6">
        <v>0</v>
      </c>
      <c r="M158" s="8">
        <v>9571760</v>
      </c>
      <c r="N158" s="17">
        <v>0</v>
      </c>
      <c r="O158" s="17"/>
      <c r="P158" s="18">
        <v>0</v>
      </c>
      <c r="Q158" s="18"/>
      <c r="R158" s="6">
        <v>0</v>
      </c>
      <c r="S158" s="17">
        <v>9571760</v>
      </c>
      <c r="T158" s="17"/>
      <c r="U158" s="18">
        <v>9571760</v>
      </c>
      <c r="V158" s="18"/>
      <c r="W158" s="19"/>
      <c r="X158" s="19"/>
    </row>
    <row r="159" spans="2:24" ht="14.25" customHeight="1" x14ac:dyDescent="0.2">
      <c r="B159" s="20">
        <v>7</v>
      </c>
      <c r="C159" s="20"/>
      <c r="D159" s="20"/>
      <c r="E159" s="15" t="s">
        <v>153</v>
      </c>
      <c r="F159" s="15"/>
      <c r="G159" s="16" t="s">
        <v>967</v>
      </c>
      <c r="H159" s="16"/>
      <c r="I159" s="16"/>
      <c r="J159" s="16"/>
      <c r="K159" s="4">
        <v>35816</v>
      </c>
      <c r="L159" s="6">
        <v>425366</v>
      </c>
      <c r="M159" s="8">
        <v>7387600</v>
      </c>
      <c r="N159" s="17">
        <v>0</v>
      </c>
      <c r="O159" s="17"/>
      <c r="P159" s="18">
        <v>0</v>
      </c>
      <c r="Q159" s="18"/>
      <c r="R159" s="6">
        <v>0</v>
      </c>
      <c r="S159" s="17">
        <v>7387600</v>
      </c>
      <c r="T159" s="17"/>
      <c r="U159" s="18">
        <v>7812966</v>
      </c>
      <c r="V159" s="18"/>
      <c r="W159" s="19"/>
      <c r="X159" s="19"/>
    </row>
    <row r="160" spans="2:24" ht="14.25" customHeight="1" x14ac:dyDescent="0.2">
      <c r="B160" s="24" t="s">
        <v>1</v>
      </c>
      <c r="C160" s="24"/>
      <c r="D160" s="24"/>
      <c r="E160" s="33" t="s">
        <v>154</v>
      </c>
      <c r="F160" s="33"/>
      <c r="G160" s="33"/>
      <c r="H160" s="37" t="s">
        <v>1371</v>
      </c>
      <c r="I160" s="37"/>
      <c r="J160" s="37"/>
      <c r="K160" s="3">
        <v>55</v>
      </c>
      <c r="L160" s="6">
        <v>32803327</v>
      </c>
      <c r="M160" s="7">
        <v>352923480</v>
      </c>
      <c r="N160" s="17">
        <v>13666320</v>
      </c>
      <c r="O160" s="17"/>
      <c r="P160" s="44">
        <v>304641972</v>
      </c>
      <c r="Q160" s="44"/>
      <c r="R160" s="6">
        <v>0</v>
      </c>
      <c r="S160" s="17">
        <f>SUM(S161:T161)</f>
        <v>6833160</v>
      </c>
      <c r="T160" s="17"/>
      <c r="U160" s="44">
        <v>67418515</v>
      </c>
      <c r="V160" s="44"/>
      <c r="W160" s="50"/>
      <c r="X160" s="50"/>
    </row>
    <row r="161" spans="2:24" ht="14.25" customHeight="1" x14ac:dyDescent="0.2">
      <c r="B161" s="20">
        <v>1</v>
      </c>
      <c r="C161" s="20"/>
      <c r="D161" s="20"/>
      <c r="E161" s="15" t="s">
        <v>155</v>
      </c>
      <c r="F161" s="15"/>
      <c r="G161" s="16" t="s">
        <v>969</v>
      </c>
      <c r="H161" s="16"/>
      <c r="I161" s="16"/>
      <c r="J161" s="16"/>
      <c r="K161" s="4">
        <v>36020</v>
      </c>
      <c r="L161" s="6">
        <v>0</v>
      </c>
      <c r="M161" s="8">
        <v>6833160</v>
      </c>
      <c r="N161" s="17">
        <v>0</v>
      </c>
      <c r="O161" s="17"/>
      <c r="P161" s="18">
        <v>0</v>
      </c>
      <c r="Q161" s="18"/>
      <c r="R161" s="6">
        <v>0</v>
      </c>
      <c r="S161" s="17">
        <v>6833160</v>
      </c>
      <c r="T161" s="17"/>
      <c r="U161" s="18">
        <v>6833160</v>
      </c>
      <c r="V161" s="18"/>
      <c r="W161" s="19"/>
      <c r="X161" s="19"/>
    </row>
    <row r="162" spans="2:24" ht="14.25" customHeight="1" x14ac:dyDescent="0.2">
      <c r="B162" s="24" t="s">
        <v>1</v>
      </c>
      <c r="C162" s="24"/>
      <c r="D162" s="24"/>
      <c r="E162" s="33" t="s">
        <v>156</v>
      </c>
      <c r="F162" s="33"/>
      <c r="G162" s="33"/>
      <c r="H162" s="37" t="s">
        <v>1371</v>
      </c>
      <c r="I162" s="37"/>
      <c r="J162" s="37"/>
      <c r="K162" s="3">
        <v>52</v>
      </c>
      <c r="L162" s="6">
        <v>2934950</v>
      </c>
      <c r="M162" s="7">
        <v>365912640</v>
      </c>
      <c r="N162" s="17">
        <v>17833932</v>
      </c>
      <c r="O162" s="17"/>
      <c r="P162" s="44">
        <v>329743338</v>
      </c>
      <c r="Q162" s="44"/>
      <c r="R162" s="6">
        <v>0</v>
      </c>
      <c r="S162" s="17">
        <f>SUM(S163:T164)</f>
        <v>18375660</v>
      </c>
      <c r="T162" s="17"/>
      <c r="U162" s="44">
        <v>21270320</v>
      </c>
      <c r="V162" s="44"/>
      <c r="W162" s="50"/>
      <c r="X162" s="50"/>
    </row>
    <row r="163" spans="2:24" ht="14.25" customHeight="1" x14ac:dyDescent="0.2">
      <c r="B163" s="20">
        <v>1</v>
      </c>
      <c r="C163" s="20"/>
      <c r="D163" s="20"/>
      <c r="E163" s="15" t="s">
        <v>157</v>
      </c>
      <c r="F163" s="15"/>
      <c r="G163" s="16" t="s">
        <v>971</v>
      </c>
      <c r="H163" s="16"/>
      <c r="I163" s="16"/>
      <c r="J163" s="16"/>
      <c r="K163" s="4">
        <v>36086</v>
      </c>
      <c r="L163" s="6">
        <v>-738720</v>
      </c>
      <c r="M163" s="8">
        <v>10526760</v>
      </c>
      <c r="N163" s="17">
        <v>0</v>
      </c>
      <c r="O163" s="17"/>
      <c r="P163" s="18">
        <v>0</v>
      </c>
      <c r="Q163" s="18"/>
      <c r="R163" s="6">
        <v>0</v>
      </c>
      <c r="S163" s="17">
        <v>10526760</v>
      </c>
      <c r="T163" s="17"/>
      <c r="U163" s="18">
        <v>9788040</v>
      </c>
      <c r="V163" s="18"/>
      <c r="W163" s="19"/>
      <c r="X163" s="19"/>
    </row>
    <row r="164" spans="2:24" ht="14.25" customHeight="1" x14ac:dyDescent="0.2">
      <c r="B164" s="20">
        <v>2</v>
      </c>
      <c r="C164" s="20"/>
      <c r="D164" s="20"/>
      <c r="E164" s="15" t="s">
        <v>158</v>
      </c>
      <c r="F164" s="15"/>
      <c r="G164" s="16" t="s">
        <v>838</v>
      </c>
      <c r="H164" s="16"/>
      <c r="I164" s="16"/>
      <c r="J164" s="16"/>
      <c r="K164" s="4">
        <v>36022</v>
      </c>
      <c r="L164" s="6">
        <v>0</v>
      </c>
      <c r="M164" s="8">
        <v>7848900</v>
      </c>
      <c r="N164" s="17">
        <v>0</v>
      </c>
      <c r="O164" s="17"/>
      <c r="P164" s="18">
        <v>0</v>
      </c>
      <c r="Q164" s="18"/>
      <c r="R164" s="6">
        <v>0</v>
      </c>
      <c r="S164" s="17">
        <v>7848900</v>
      </c>
      <c r="T164" s="17"/>
      <c r="U164" s="18">
        <v>7848900</v>
      </c>
      <c r="V164" s="18"/>
      <c r="W164" s="19"/>
      <c r="X164" s="19"/>
    </row>
    <row r="165" spans="2:24" ht="14.25" customHeight="1" x14ac:dyDescent="0.2">
      <c r="B165" s="24" t="s">
        <v>1</v>
      </c>
      <c r="C165" s="24"/>
      <c r="D165" s="24"/>
      <c r="E165" s="33" t="s">
        <v>159</v>
      </c>
      <c r="F165" s="33"/>
      <c r="G165" s="33"/>
      <c r="H165" s="37" t="s">
        <v>1371</v>
      </c>
      <c r="I165" s="37"/>
      <c r="J165" s="37"/>
      <c r="K165" s="3">
        <v>30</v>
      </c>
      <c r="L165" s="6">
        <v>53899406</v>
      </c>
      <c r="M165" s="7">
        <v>121334760</v>
      </c>
      <c r="N165" s="17">
        <v>2400840</v>
      </c>
      <c r="O165" s="17"/>
      <c r="P165" s="44">
        <v>94833180</v>
      </c>
      <c r="Q165" s="44"/>
      <c r="R165" s="6">
        <v>0</v>
      </c>
      <c r="S165" s="17">
        <f>SUM(S166:T168)</f>
        <v>13851000</v>
      </c>
      <c r="T165" s="17"/>
      <c r="U165" s="44">
        <v>78000146</v>
      </c>
      <c r="V165" s="44"/>
      <c r="W165" s="50"/>
      <c r="X165" s="50"/>
    </row>
    <row r="166" spans="2:24" ht="14.25" customHeight="1" x14ac:dyDescent="0.2">
      <c r="B166" s="20">
        <v>1</v>
      </c>
      <c r="C166" s="20"/>
      <c r="D166" s="20"/>
      <c r="E166" s="15">
        <v>1551060017</v>
      </c>
      <c r="F166" s="15"/>
      <c r="G166" s="16" t="s">
        <v>972</v>
      </c>
      <c r="H166" s="16"/>
      <c r="I166" s="16"/>
      <c r="J166" s="16"/>
      <c r="K166" s="4">
        <v>35310</v>
      </c>
      <c r="L166" s="6">
        <v>0</v>
      </c>
      <c r="M166" s="8">
        <v>6094440</v>
      </c>
      <c r="N166" s="17">
        <v>2400840</v>
      </c>
      <c r="O166" s="17"/>
      <c r="P166" s="18">
        <v>0</v>
      </c>
      <c r="Q166" s="18"/>
      <c r="R166" s="6">
        <v>0</v>
      </c>
      <c r="S166" s="17">
        <v>3693600</v>
      </c>
      <c r="T166" s="17"/>
      <c r="U166" s="18">
        <v>3693600</v>
      </c>
      <c r="V166" s="18"/>
      <c r="W166" s="53" t="s">
        <v>1397</v>
      </c>
      <c r="X166" s="19"/>
    </row>
    <row r="167" spans="2:24" ht="14.25" customHeight="1" x14ac:dyDescent="0.2">
      <c r="B167" s="20">
        <v>2</v>
      </c>
      <c r="C167" s="20"/>
      <c r="D167" s="20"/>
      <c r="E167" s="15" t="s">
        <v>160</v>
      </c>
      <c r="F167" s="15"/>
      <c r="G167" s="16" t="s">
        <v>973</v>
      </c>
      <c r="H167" s="16"/>
      <c r="I167" s="16"/>
      <c r="J167" s="16"/>
      <c r="K167" s="4">
        <v>35887</v>
      </c>
      <c r="L167" s="6">
        <v>0</v>
      </c>
      <c r="M167" s="8">
        <v>6217560</v>
      </c>
      <c r="N167" s="17">
        <v>0</v>
      </c>
      <c r="O167" s="17"/>
      <c r="P167" s="18">
        <v>0</v>
      </c>
      <c r="Q167" s="18"/>
      <c r="R167" s="6">
        <v>0</v>
      </c>
      <c r="S167" s="17">
        <v>6217560</v>
      </c>
      <c r="T167" s="17"/>
      <c r="U167" s="18">
        <v>6217560</v>
      </c>
      <c r="V167" s="18"/>
      <c r="W167" s="19"/>
      <c r="X167" s="19"/>
    </row>
    <row r="168" spans="2:24" ht="14.25" customHeight="1" x14ac:dyDescent="0.2">
      <c r="B168" s="20">
        <v>3</v>
      </c>
      <c r="C168" s="20"/>
      <c r="D168" s="20"/>
      <c r="E168" s="15" t="s">
        <v>161</v>
      </c>
      <c r="F168" s="15"/>
      <c r="G168" s="16" t="s">
        <v>861</v>
      </c>
      <c r="H168" s="16"/>
      <c r="I168" s="16"/>
      <c r="J168" s="16"/>
      <c r="K168" s="4">
        <v>35866</v>
      </c>
      <c r="L168" s="6">
        <v>0</v>
      </c>
      <c r="M168" s="8">
        <v>3939840</v>
      </c>
      <c r="N168" s="17">
        <v>0</v>
      </c>
      <c r="O168" s="17"/>
      <c r="P168" s="18">
        <v>0</v>
      </c>
      <c r="Q168" s="18"/>
      <c r="R168" s="6">
        <v>0</v>
      </c>
      <c r="S168" s="17">
        <v>3939840</v>
      </c>
      <c r="T168" s="17"/>
      <c r="U168" s="18">
        <v>3939840</v>
      </c>
      <c r="V168" s="18"/>
      <c r="W168" s="19"/>
      <c r="X168" s="19"/>
    </row>
    <row r="169" spans="2:24" ht="14.25" customHeight="1" x14ac:dyDescent="0.2">
      <c r="B169" s="24" t="s">
        <v>1</v>
      </c>
      <c r="C169" s="24"/>
      <c r="D169" s="24"/>
      <c r="E169" s="33" t="s">
        <v>162</v>
      </c>
      <c r="F169" s="33"/>
      <c r="G169" s="33"/>
      <c r="H169" s="37" t="s">
        <v>1371</v>
      </c>
      <c r="I169" s="37"/>
      <c r="J169" s="37"/>
      <c r="K169" s="3">
        <v>52</v>
      </c>
      <c r="L169" s="6">
        <v>60333780</v>
      </c>
      <c r="M169" s="7">
        <v>244885680</v>
      </c>
      <c r="N169" s="17">
        <v>0</v>
      </c>
      <c r="O169" s="17"/>
      <c r="P169" s="44">
        <v>200439360</v>
      </c>
      <c r="Q169" s="44"/>
      <c r="R169" s="6">
        <v>0</v>
      </c>
      <c r="S169" s="17">
        <f>SUM(S170:T173)</f>
        <v>21422880</v>
      </c>
      <c r="T169" s="17"/>
      <c r="U169" s="44">
        <v>104780100</v>
      </c>
      <c r="V169" s="44"/>
      <c r="W169" s="50"/>
      <c r="X169" s="50"/>
    </row>
    <row r="170" spans="2:24" ht="14.25" customHeight="1" x14ac:dyDescent="0.2">
      <c r="B170" s="20">
        <v>1</v>
      </c>
      <c r="C170" s="20"/>
      <c r="D170" s="20"/>
      <c r="E170" s="15" t="s">
        <v>163</v>
      </c>
      <c r="F170" s="15"/>
      <c r="G170" s="16" t="s">
        <v>975</v>
      </c>
      <c r="H170" s="16"/>
      <c r="I170" s="16"/>
      <c r="J170" s="16"/>
      <c r="K170" s="4">
        <v>34998</v>
      </c>
      <c r="L170" s="6">
        <v>-751290</v>
      </c>
      <c r="M170" s="8">
        <v>10526760</v>
      </c>
      <c r="N170" s="17">
        <v>0</v>
      </c>
      <c r="O170" s="17"/>
      <c r="P170" s="18">
        <v>8926200</v>
      </c>
      <c r="Q170" s="18"/>
      <c r="R170" s="6">
        <v>0</v>
      </c>
      <c r="S170" s="17">
        <v>1600560</v>
      </c>
      <c r="T170" s="17"/>
      <c r="U170" s="18">
        <v>849270</v>
      </c>
      <c r="V170" s="18"/>
      <c r="W170" s="54" t="s">
        <v>1391</v>
      </c>
      <c r="X170" s="19"/>
    </row>
    <row r="171" spans="2:24" ht="14.25" customHeight="1" x14ac:dyDescent="0.2">
      <c r="B171" s="20">
        <v>2</v>
      </c>
      <c r="C171" s="20"/>
      <c r="D171" s="20"/>
      <c r="E171" s="15" t="s">
        <v>164</v>
      </c>
      <c r="F171" s="15"/>
      <c r="G171" s="16" t="s">
        <v>977</v>
      </c>
      <c r="H171" s="16"/>
      <c r="I171" s="16"/>
      <c r="J171" s="16"/>
      <c r="K171" s="4">
        <v>35678</v>
      </c>
      <c r="L171" s="6">
        <v>0</v>
      </c>
      <c r="M171" s="8">
        <v>4678560</v>
      </c>
      <c r="N171" s="17">
        <v>0</v>
      </c>
      <c r="O171" s="17"/>
      <c r="P171" s="18">
        <v>0</v>
      </c>
      <c r="Q171" s="18"/>
      <c r="R171" s="6">
        <v>0</v>
      </c>
      <c r="S171" s="17">
        <v>4678560</v>
      </c>
      <c r="T171" s="17"/>
      <c r="U171" s="18">
        <v>4678560</v>
      </c>
      <c r="V171" s="18"/>
      <c r="W171" s="19"/>
      <c r="X171" s="19"/>
    </row>
    <row r="172" spans="2:24" ht="14.25" customHeight="1" x14ac:dyDescent="0.2">
      <c r="B172" s="20">
        <v>3</v>
      </c>
      <c r="C172" s="20"/>
      <c r="D172" s="20"/>
      <c r="E172" s="15" t="s">
        <v>165</v>
      </c>
      <c r="F172" s="15"/>
      <c r="G172" s="16" t="s">
        <v>978</v>
      </c>
      <c r="H172" s="16"/>
      <c r="I172" s="16"/>
      <c r="J172" s="16"/>
      <c r="K172" s="4">
        <v>35634</v>
      </c>
      <c r="L172" s="6">
        <v>576000</v>
      </c>
      <c r="M172" s="8">
        <v>8187480</v>
      </c>
      <c r="N172" s="17">
        <v>0</v>
      </c>
      <c r="O172" s="17"/>
      <c r="P172" s="18">
        <v>0</v>
      </c>
      <c r="Q172" s="18"/>
      <c r="R172" s="6">
        <v>0</v>
      </c>
      <c r="S172" s="17">
        <v>8187480</v>
      </c>
      <c r="T172" s="17"/>
      <c r="U172" s="18">
        <v>8763480</v>
      </c>
      <c r="V172" s="18"/>
      <c r="W172" s="19"/>
      <c r="X172" s="19"/>
    </row>
    <row r="173" spans="2:24" ht="14.25" customHeight="1" x14ac:dyDescent="0.2">
      <c r="B173" s="20">
        <v>4</v>
      </c>
      <c r="C173" s="20"/>
      <c r="D173" s="20"/>
      <c r="E173" s="15" t="s">
        <v>166</v>
      </c>
      <c r="F173" s="15"/>
      <c r="G173" s="16" t="s">
        <v>979</v>
      </c>
      <c r="H173" s="16"/>
      <c r="I173" s="16"/>
      <c r="J173" s="16"/>
      <c r="K173" s="4">
        <v>35926</v>
      </c>
      <c r="L173" s="6">
        <v>0</v>
      </c>
      <c r="M173" s="8">
        <v>6956280</v>
      </c>
      <c r="N173" s="17">
        <v>0</v>
      </c>
      <c r="O173" s="17"/>
      <c r="P173" s="18">
        <v>0</v>
      </c>
      <c r="Q173" s="18"/>
      <c r="R173" s="6">
        <v>0</v>
      </c>
      <c r="S173" s="17">
        <v>6956280</v>
      </c>
      <c r="T173" s="17"/>
      <c r="U173" s="18">
        <v>6956280</v>
      </c>
      <c r="V173" s="18"/>
      <c r="W173" s="19"/>
      <c r="X173" s="19"/>
    </row>
    <row r="174" spans="2:24" ht="14.25" customHeight="1" x14ac:dyDescent="0.2">
      <c r="B174" s="24" t="s">
        <v>1</v>
      </c>
      <c r="C174" s="24"/>
      <c r="D174" s="24"/>
      <c r="E174" s="33" t="s">
        <v>167</v>
      </c>
      <c r="F174" s="33"/>
      <c r="G174" s="33"/>
      <c r="H174" s="37" t="s">
        <v>1371</v>
      </c>
      <c r="I174" s="37"/>
      <c r="J174" s="37"/>
      <c r="K174" s="3">
        <v>57</v>
      </c>
      <c r="L174" s="6">
        <v>61976690</v>
      </c>
      <c r="M174" s="7">
        <v>231711840</v>
      </c>
      <c r="N174" s="17">
        <v>6156000</v>
      </c>
      <c r="O174" s="17"/>
      <c r="P174" s="44">
        <v>187267752</v>
      </c>
      <c r="Q174" s="44"/>
      <c r="R174" s="6">
        <v>0</v>
      </c>
      <c r="S174" s="17">
        <f>SUM(S175:T178)</f>
        <v>21915360</v>
      </c>
      <c r="T174" s="17"/>
      <c r="U174" s="44">
        <v>100264778</v>
      </c>
      <c r="V174" s="44"/>
      <c r="W174" s="50"/>
      <c r="X174" s="50"/>
    </row>
    <row r="175" spans="2:24" ht="14.25" customHeight="1" x14ac:dyDescent="0.2">
      <c r="B175" s="20">
        <v>1</v>
      </c>
      <c r="C175" s="20"/>
      <c r="D175" s="20"/>
      <c r="E175" s="15" t="s">
        <v>168</v>
      </c>
      <c r="F175" s="15"/>
      <c r="G175" s="16" t="s">
        <v>981</v>
      </c>
      <c r="H175" s="16"/>
      <c r="I175" s="16"/>
      <c r="J175" s="16"/>
      <c r="K175" s="4">
        <v>34895</v>
      </c>
      <c r="L175" s="6">
        <v>0</v>
      </c>
      <c r="M175" s="8">
        <v>5601960</v>
      </c>
      <c r="N175" s="17">
        <v>0</v>
      </c>
      <c r="O175" s="17"/>
      <c r="P175" s="18">
        <v>0</v>
      </c>
      <c r="Q175" s="18"/>
      <c r="R175" s="6">
        <v>0</v>
      </c>
      <c r="S175" s="17">
        <v>5601960</v>
      </c>
      <c r="T175" s="17"/>
      <c r="U175" s="18">
        <v>5601960</v>
      </c>
      <c r="V175" s="18"/>
      <c r="W175" s="19"/>
      <c r="X175" s="19"/>
    </row>
    <row r="176" spans="2:24" ht="14.25" customHeight="1" x14ac:dyDescent="0.2">
      <c r="B176" s="20">
        <v>2</v>
      </c>
      <c r="C176" s="20"/>
      <c r="D176" s="20"/>
      <c r="E176" s="15" t="s">
        <v>169</v>
      </c>
      <c r="F176" s="15"/>
      <c r="G176" s="16" t="s">
        <v>982</v>
      </c>
      <c r="H176" s="16"/>
      <c r="I176" s="16"/>
      <c r="J176" s="16"/>
      <c r="K176" s="4">
        <v>34623</v>
      </c>
      <c r="L176" s="6">
        <v>-1765700</v>
      </c>
      <c r="M176" s="8">
        <v>4432320</v>
      </c>
      <c r="N176" s="17">
        <v>0</v>
      </c>
      <c r="O176" s="17"/>
      <c r="P176" s="18">
        <v>0</v>
      </c>
      <c r="Q176" s="18"/>
      <c r="R176" s="6">
        <v>0</v>
      </c>
      <c r="S176" s="17">
        <v>4432320</v>
      </c>
      <c r="T176" s="17"/>
      <c r="U176" s="18">
        <v>2666620</v>
      </c>
      <c r="V176" s="18"/>
      <c r="W176" s="19"/>
      <c r="X176" s="19"/>
    </row>
    <row r="177" spans="2:24" ht="14.25" customHeight="1" x14ac:dyDescent="0.2">
      <c r="B177" s="20">
        <v>3</v>
      </c>
      <c r="C177" s="20"/>
      <c r="D177" s="20"/>
      <c r="E177" s="15" t="s">
        <v>170</v>
      </c>
      <c r="F177" s="15"/>
      <c r="G177" s="16" t="s">
        <v>865</v>
      </c>
      <c r="H177" s="16"/>
      <c r="I177" s="16"/>
      <c r="J177" s="16"/>
      <c r="K177" s="4">
        <v>35610</v>
      </c>
      <c r="L177" s="6">
        <v>-1920672</v>
      </c>
      <c r="M177" s="8">
        <v>4801680</v>
      </c>
      <c r="N177" s="17">
        <v>0</v>
      </c>
      <c r="O177" s="17"/>
      <c r="P177" s="18">
        <v>0</v>
      </c>
      <c r="Q177" s="18"/>
      <c r="R177" s="6">
        <v>0</v>
      </c>
      <c r="S177" s="17">
        <v>4801680</v>
      </c>
      <c r="T177" s="17"/>
      <c r="U177" s="18">
        <v>2881008</v>
      </c>
      <c r="V177" s="18"/>
      <c r="W177" s="19"/>
      <c r="X177" s="19"/>
    </row>
    <row r="178" spans="2:24" ht="14.25" customHeight="1" x14ac:dyDescent="0.2">
      <c r="B178" s="20">
        <v>4</v>
      </c>
      <c r="C178" s="20"/>
      <c r="D178" s="20"/>
      <c r="E178" s="15" t="s">
        <v>171</v>
      </c>
      <c r="F178" s="15"/>
      <c r="G178" s="16" t="s">
        <v>809</v>
      </c>
      <c r="H178" s="16"/>
      <c r="I178" s="16"/>
      <c r="J178" s="16"/>
      <c r="K178" s="4">
        <v>35366</v>
      </c>
      <c r="L178" s="6">
        <v>0</v>
      </c>
      <c r="M178" s="8">
        <v>7079400</v>
      </c>
      <c r="N178" s="17">
        <v>0</v>
      </c>
      <c r="O178" s="17"/>
      <c r="P178" s="18">
        <v>0</v>
      </c>
      <c r="Q178" s="18"/>
      <c r="R178" s="6">
        <v>0</v>
      </c>
      <c r="S178" s="17">
        <v>7079400</v>
      </c>
      <c r="T178" s="17"/>
      <c r="U178" s="18">
        <v>7079400</v>
      </c>
      <c r="V178" s="18"/>
      <c r="W178" s="19"/>
      <c r="X178" s="19"/>
    </row>
    <row r="179" spans="2:24" ht="14.25" customHeight="1" x14ac:dyDescent="0.2">
      <c r="B179" s="24" t="s">
        <v>1</v>
      </c>
      <c r="C179" s="24"/>
      <c r="D179" s="24"/>
      <c r="E179" s="33" t="s">
        <v>172</v>
      </c>
      <c r="F179" s="33"/>
      <c r="G179" s="33"/>
      <c r="H179" s="37" t="s">
        <v>1371</v>
      </c>
      <c r="I179" s="37"/>
      <c r="J179" s="37"/>
      <c r="K179" s="3">
        <v>43</v>
      </c>
      <c r="L179" s="6">
        <v>46898040</v>
      </c>
      <c r="M179" s="7">
        <v>201824460</v>
      </c>
      <c r="N179" s="17">
        <v>0</v>
      </c>
      <c r="O179" s="17"/>
      <c r="P179" s="44">
        <v>176430960</v>
      </c>
      <c r="Q179" s="44"/>
      <c r="R179" s="6">
        <v>0</v>
      </c>
      <c r="S179" s="17">
        <f>SUM(S180:T183)</f>
        <v>25393500</v>
      </c>
      <c r="T179" s="17"/>
      <c r="U179" s="44">
        <v>72291540</v>
      </c>
      <c r="V179" s="44"/>
      <c r="W179" s="50"/>
      <c r="X179" s="50"/>
    </row>
    <row r="180" spans="2:24" ht="14.25" customHeight="1" x14ac:dyDescent="0.2">
      <c r="B180" s="20">
        <v>1</v>
      </c>
      <c r="C180" s="20"/>
      <c r="D180" s="20"/>
      <c r="E180" s="15" t="s">
        <v>173</v>
      </c>
      <c r="F180" s="15"/>
      <c r="G180" s="16" t="s">
        <v>983</v>
      </c>
      <c r="H180" s="16"/>
      <c r="I180" s="16"/>
      <c r="J180" s="16"/>
      <c r="K180" s="4">
        <v>34589</v>
      </c>
      <c r="L180" s="6">
        <v>0</v>
      </c>
      <c r="M180" s="8">
        <v>7695000</v>
      </c>
      <c r="N180" s="17">
        <v>0</v>
      </c>
      <c r="O180" s="17"/>
      <c r="P180" s="18">
        <v>0</v>
      </c>
      <c r="Q180" s="18"/>
      <c r="R180" s="6">
        <v>0</v>
      </c>
      <c r="S180" s="17">
        <v>7695000</v>
      </c>
      <c r="T180" s="17"/>
      <c r="U180" s="18">
        <v>7695000</v>
      </c>
      <c r="V180" s="18"/>
      <c r="W180" s="19"/>
      <c r="X180" s="19"/>
    </row>
    <row r="181" spans="2:24" ht="14.25" customHeight="1" x14ac:dyDescent="0.2">
      <c r="B181" s="20">
        <v>2</v>
      </c>
      <c r="C181" s="20"/>
      <c r="D181" s="20"/>
      <c r="E181" s="15" t="s">
        <v>174</v>
      </c>
      <c r="F181" s="15"/>
      <c r="G181" s="16" t="s">
        <v>984</v>
      </c>
      <c r="H181" s="16"/>
      <c r="I181" s="16"/>
      <c r="J181" s="16"/>
      <c r="K181" s="4">
        <v>35287</v>
      </c>
      <c r="L181" s="6">
        <v>0</v>
      </c>
      <c r="M181" s="8">
        <v>4463100</v>
      </c>
      <c r="N181" s="17">
        <v>0</v>
      </c>
      <c r="O181" s="17"/>
      <c r="P181" s="18">
        <v>0</v>
      </c>
      <c r="Q181" s="18"/>
      <c r="R181" s="6">
        <v>0</v>
      </c>
      <c r="S181" s="17">
        <v>4463100</v>
      </c>
      <c r="T181" s="17"/>
      <c r="U181" s="18">
        <v>4463100</v>
      </c>
      <c r="V181" s="18"/>
      <c r="W181" s="19"/>
      <c r="X181" s="19"/>
    </row>
    <row r="182" spans="2:24" ht="14.25" customHeight="1" x14ac:dyDescent="0.2">
      <c r="B182" s="20">
        <v>3</v>
      </c>
      <c r="C182" s="20"/>
      <c r="D182" s="20"/>
      <c r="E182" s="15" t="s">
        <v>175</v>
      </c>
      <c r="F182" s="15"/>
      <c r="G182" s="16" t="s">
        <v>985</v>
      </c>
      <c r="H182" s="16"/>
      <c r="I182" s="16"/>
      <c r="J182" s="16"/>
      <c r="K182" s="4">
        <v>35869</v>
      </c>
      <c r="L182" s="6">
        <v>514290</v>
      </c>
      <c r="M182" s="8">
        <v>7079400</v>
      </c>
      <c r="N182" s="17">
        <v>0</v>
      </c>
      <c r="O182" s="17"/>
      <c r="P182" s="18">
        <v>0</v>
      </c>
      <c r="Q182" s="18"/>
      <c r="R182" s="6">
        <v>0</v>
      </c>
      <c r="S182" s="17">
        <v>7079400</v>
      </c>
      <c r="T182" s="17"/>
      <c r="U182" s="18">
        <v>7593690</v>
      </c>
      <c r="V182" s="18"/>
      <c r="W182" s="19"/>
      <c r="X182" s="19"/>
    </row>
    <row r="183" spans="2:24" ht="14.25" customHeight="1" x14ac:dyDescent="0.2">
      <c r="B183" s="20">
        <v>4</v>
      </c>
      <c r="C183" s="20"/>
      <c r="D183" s="20"/>
      <c r="E183" s="15" t="s">
        <v>176</v>
      </c>
      <c r="F183" s="15"/>
      <c r="G183" s="16" t="s">
        <v>986</v>
      </c>
      <c r="H183" s="16"/>
      <c r="I183" s="16"/>
      <c r="J183" s="16"/>
      <c r="K183" s="4">
        <v>35667</v>
      </c>
      <c r="L183" s="6">
        <v>3528720</v>
      </c>
      <c r="M183" s="8">
        <v>6156000</v>
      </c>
      <c r="N183" s="17">
        <v>0</v>
      </c>
      <c r="O183" s="17"/>
      <c r="P183" s="18">
        <v>0</v>
      </c>
      <c r="Q183" s="18"/>
      <c r="R183" s="6">
        <v>0</v>
      </c>
      <c r="S183" s="17">
        <v>6156000</v>
      </c>
      <c r="T183" s="17"/>
      <c r="U183" s="18">
        <v>9684720</v>
      </c>
      <c r="V183" s="18"/>
      <c r="W183" s="19"/>
      <c r="X183" s="19"/>
    </row>
    <row r="184" spans="2:24" ht="14.25" customHeight="1" x14ac:dyDescent="0.2">
      <c r="B184" s="24" t="s">
        <v>1</v>
      </c>
      <c r="C184" s="24"/>
      <c r="D184" s="24"/>
      <c r="E184" s="33" t="s">
        <v>177</v>
      </c>
      <c r="F184" s="33"/>
      <c r="G184" s="33"/>
      <c r="H184" s="37" t="s">
        <v>1371</v>
      </c>
      <c r="I184" s="37"/>
      <c r="J184" s="37"/>
      <c r="K184" s="3">
        <v>42</v>
      </c>
      <c r="L184" s="6">
        <v>6742362</v>
      </c>
      <c r="M184" s="7">
        <v>190097280</v>
      </c>
      <c r="N184" s="17">
        <v>5540400</v>
      </c>
      <c r="O184" s="17"/>
      <c r="P184" s="44">
        <v>161764560</v>
      </c>
      <c r="Q184" s="44"/>
      <c r="R184" s="6">
        <v>0</v>
      </c>
      <c r="S184" s="17">
        <f>SUM(S185:T187)</f>
        <v>13851000</v>
      </c>
      <c r="T184" s="17"/>
      <c r="U184" s="44">
        <v>29534682</v>
      </c>
      <c r="V184" s="44"/>
      <c r="W184" s="50"/>
      <c r="X184" s="50"/>
    </row>
    <row r="185" spans="2:24" ht="14.25" customHeight="1" x14ac:dyDescent="0.2">
      <c r="B185" s="20">
        <v>1</v>
      </c>
      <c r="C185" s="20"/>
      <c r="D185" s="20"/>
      <c r="E185" s="15" t="s">
        <v>178</v>
      </c>
      <c r="F185" s="15"/>
      <c r="G185" s="16" t="s">
        <v>987</v>
      </c>
      <c r="H185" s="16"/>
      <c r="I185" s="16"/>
      <c r="J185" s="16"/>
      <c r="K185" s="4">
        <v>35728</v>
      </c>
      <c r="L185" s="6">
        <v>0</v>
      </c>
      <c r="M185" s="8">
        <v>3385800</v>
      </c>
      <c r="N185" s="17">
        <v>0</v>
      </c>
      <c r="O185" s="17"/>
      <c r="P185" s="18">
        <v>0</v>
      </c>
      <c r="Q185" s="18"/>
      <c r="R185" s="6">
        <v>0</v>
      </c>
      <c r="S185" s="17">
        <v>3385800</v>
      </c>
      <c r="T185" s="17"/>
      <c r="U185" s="18">
        <v>3385800</v>
      </c>
      <c r="V185" s="18"/>
      <c r="W185" s="19"/>
      <c r="X185" s="19"/>
    </row>
    <row r="186" spans="2:24" ht="14.25" customHeight="1" x14ac:dyDescent="0.2">
      <c r="B186" s="20">
        <v>2</v>
      </c>
      <c r="C186" s="20"/>
      <c r="D186" s="20"/>
      <c r="E186" s="15" t="s">
        <v>179</v>
      </c>
      <c r="F186" s="15"/>
      <c r="G186" s="16" t="s">
        <v>853</v>
      </c>
      <c r="H186" s="16"/>
      <c r="I186" s="16"/>
      <c r="J186" s="16"/>
      <c r="K186" s="4">
        <v>36082</v>
      </c>
      <c r="L186" s="6">
        <v>0</v>
      </c>
      <c r="M186" s="8">
        <v>4924800</v>
      </c>
      <c r="N186" s="17">
        <v>0</v>
      </c>
      <c r="O186" s="17"/>
      <c r="P186" s="18">
        <v>0</v>
      </c>
      <c r="Q186" s="18"/>
      <c r="R186" s="6">
        <v>0</v>
      </c>
      <c r="S186" s="17">
        <v>4924800</v>
      </c>
      <c r="T186" s="17"/>
      <c r="U186" s="18">
        <v>4924800</v>
      </c>
      <c r="V186" s="18"/>
      <c r="W186" s="19"/>
      <c r="X186" s="19"/>
    </row>
    <row r="187" spans="2:24" ht="14.25" customHeight="1" x14ac:dyDescent="0.2">
      <c r="B187" s="20">
        <v>3</v>
      </c>
      <c r="C187" s="20"/>
      <c r="D187" s="20"/>
      <c r="E187" s="15" t="s">
        <v>180</v>
      </c>
      <c r="F187" s="15"/>
      <c r="G187" s="16" t="s">
        <v>988</v>
      </c>
      <c r="H187" s="16"/>
      <c r="I187" s="16"/>
      <c r="J187" s="16"/>
      <c r="K187" s="4">
        <v>35851</v>
      </c>
      <c r="L187" s="6">
        <v>0</v>
      </c>
      <c r="M187" s="8">
        <v>5540400</v>
      </c>
      <c r="N187" s="17">
        <v>0</v>
      </c>
      <c r="O187" s="17"/>
      <c r="P187" s="18">
        <v>0</v>
      </c>
      <c r="Q187" s="18"/>
      <c r="R187" s="6">
        <v>0</v>
      </c>
      <c r="S187" s="17">
        <v>5540400</v>
      </c>
      <c r="T187" s="17"/>
      <c r="U187" s="18">
        <v>5540400</v>
      </c>
      <c r="V187" s="18"/>
      <c r="W187" s="19"/>
      <c r="X187" s="19"/>
    </row>
    <row r="188" spans="2:24" ht="14.25" customHeight="1" x14ac:dyDescent="0.2">
      <c r="B188" s="24" t="s">
        <v>1</v>
      </c>
      <c r="C188" s="24"/>
      <c r="D188" s="24"/>
      <c r="E188" s="33" t="s">
        <v>181</v>
      </c>
      <c r="F188" s="33"/>
      <c r="G188" s="33"/>
      <c r="H188" s="37" t="s">
        <v>1371</v>
      </c>
      <c r="I188" s="37"/>
      <c r="J188" s="37"/>
      <c r="K188" s="3">
        <v>43</v>
      </c>
      <c r="L188" s="6">
        <v>23666696</v>
      </c>
      <c r="M188" s="7">
        <v>263030680</v>
      </c>
      <c r="N188" s="17">
        <v>10695960</v>
      </c>
      <c r="O188" s="17"/>
      <c r="P188" s="44">
        <v>213260740</v>
      </c>
      <c r="Q188" s="44"/>
      <c r="R188" s="6">
        <v>0</v>
      </c>
      <c r="S188" s="17">
        <f>SUM(S189:T191)</f>
        <v>21183140</v>
      </c>
      <c r="T188" s="17"/>
      <c r="U188" s="44">
        <v>62740676</v>
      </c>
      <c r="V188" s="44"/>
      <c r="W188" s="50"/>
      <c r="X188" s="50"/>
    </row>
    <row r="189" spans="2:24" ht="14.25" customHeight="1" x14ac:dyDescent="0.2">
      <c r="B189" s="20">
        <v>1</v>
      </c>
      <c r="C189" s="20"/>
      <c r="D189" s="20"/>
      <c r="E189" s="15" t="s">
        <v>182</v>
      </c>
      <c r="F189" s="15"/>
      <c r="G189" s="16" t="s">
        <v>989</v>
      </c>
      <c r="H189" s="16"/>
      <c r="I189" s="16"/>
      <c r="J189" s="16"/>
      <c r="K189" s="4">
        <v>35902</v>
      </c>
      <c r="L189" s="6">
        <v>0</v>
      </c>
      <c r="M189" s="8">
        <v>5990380</v>
      </c>
      <c r="N189" s="17">
        <v>0</v>
      </c>
      <c r="O189" s="17"/>
      <c r="P189" s="18">
        <v>0</v>
      </c>
      <c r="Q189" s="18"/>
      <c r="R189" s="6">
        <v>0</v>
      </c>
      <c r="S189" s="17">
        <v>5990380</v>
      </c>
      <c r="T189" s="17"/>
      <c r="U189" s="18">
        <v>5990380</v>
      </c>
      <c r="V189" s="18"/>
      <c r="W189" s="19"/>
      <c r="X189" s="19"/>
    </row>
    <row r="190" spans="2:24" ht="14.25" customHeight="1" x14ac:dyDescent="0.2">
      <c r="B190" s="20">
        <v>2</v>
      </c>
      <c r="C190" s="20"/>
      <c r="D190" s="20"/>
      <c r="E190" s="15" t="s">
        <v>183</v>
      </c>
      <c r="F190" s="15"/>
      <c r="G190" s="16" t="s">
        <v>991</v>
      </c>
      <c r="H190" s="16"/>
      <c r="I190" s="16"/>
      <c r="J190" s="16"/>
      <c r="K190" s="4">
        <v>36033</v>
      </c>
      <c r="L190" s="6">
        <v>-165000</v>
      </c>
      <c r="M190" s="8">
        <v>6632780</v>
      </c>
      <c r="N190" s="17">
        <v>0</v>
      </c>
      <c r="O190" s="17"/>
      <c r="P190" s="18">
        <v>0</v>
      </c>
      <c r="Q190" s="18"/>
      <c r="R190" s="6">
        <v>0</v>
      </c>
      <c r="S190" s="17">
        <v>6632780</v>
      </c>
      <c r="T190" s="17"/>
      <c r="U190" s="18">
        <v>6467780</v>
      </c>
      <c r="V190" s="18"/>
      <c r="W190" s="19"/>
      <c r="X190" s="19"/>
    </row>
    <row r="191" spans="2:24" ht="14.25" customHeight="1" x14ac:dyDescent="0.2">
      <c r="B191" s="20">
        <v>3</v>
      </c>
      <c r="C191" s="20"/>
      <c r="D191" s="20"/>
      <c r="E191" s="15" t="s">
        <v>184</v>
      </c>
      <c r="F191" s="15"/>
      <c r="G191" s="16" t="s">
        <v>992</v>
      </c>
      <c r="H191" s="16"/>
      <c r="I191" s="16"/>
      <c r="J191" s="16"/>
      <c r="K191" s="4">
        <v>35862</v>
      </c>
      <c r="L191" s="6">
        <v>0</v>
      </c>
      <c r="M191" s="8">
        <v>8559980</v>
      </c>
      <c r="N191" s="17">
        <v>0</v>
      </c>
      <c r="O191" s="17"/>
      <c r="P191" s="18">
        <v>0</v>
      </c>
      <c r="Q191" s="18"/>
      <c r="R191" s="6">
        <v>0</v>
      </c>
      <c r="S191" s="17">
        <v>8559980</v>
      </c>
      <c r="T191" s="17"/>
      <c r="U191" s="18">
        <v>8559980</v>
      </c>
      <c r="V191" s="18"/>
      <c r="W191" s="19"/>
      <c r="X191" s="19"/>
    </row>
    <row r="192" spans="2:24" ht="14.25" customHeight="1" x14ac:dyDescent="0.2">
      <c r="B192" s="24" t="s">
        <v>1</v>
      </c>
      <c r="C192" s="24"/>
      <c r="D192" s="24"/>
      <c r="E192" s="33" t="s">
        <v>185</v>
      </c>
      <c r="F192" s="33"/>
      <c r="G192" s="33"/>
      <c r="H192" s="37" t="s">
        <v>1371</v>
      </c>
      <c r="I192" s="37"/>
      <c r="J192" s="37"/>
      <c r="K192" s="3">
        <v>42</v>
      </c>
      <c r="L192" s="6">
        <v>27915432</v>
      </c>
      <c r="M192" s="7">
        <v>232452440</v>
      </c>
      <c r="N192" s="17">
        <v>11596926</v>
      </c>
      <c r="O192" s="17"/>
      <c r="P192" s="44">
        <v>173012774</v>
      </c>
      <c r="Q192" s="44"/>
      <c r="R192" s="6">
        <v>0</v>
      </c>
      <c r="S192" s="17">
        <f>SUM(S193:T198)</f>
        <v>40567560</v>
      </c>
      <c r="T192" s="17"/>
      <c r="U192" s="44">
        <v>75758172</v>
      </c>
      <c r="V192" s="44"/>
      <c r="W192" s="50"/>
      <c r="X192" s="50"/>
    </row>
    <row r="193" spans="2:24" ht="14.25" customHeight="1" x14ac:dyDescent="0.2">
      <c r="B193" s="20">
        <v>1</v>
      </c>
      <c r="C193" s="20"/>
      <c r="D193" s="20"/>
      <c r="E193" s="15" t="s">
        <v>186</v>
      </c>
      <c r="F193" s="15"/>
      <c r="G193" s="16" t="s">
        <v>993</v>
      </c>
      <c r="H193" s="16"/>
      <c r="I193" s="16"/>
      <c r="J193" s="16"/>
      <c r="K193" s="4">
        <v>34254</v>
      </c>
      <c r="L193" s="6">
        <v>41600</v>
      </c>
      <c r="M193" s="8">
        <v>4063180</v>
      </c>
      <c r="N193" s="17">
        <v>0</v>
      </c>
      <c r="O193" s="17"/>
      <c r="P193" s="18">
        <v>0</v>
      </c>
      <c r="Q193" s="18"/>
      <c r="R193" s="6">
        <v>0</v>
      </c>
      <c r="S193" s="17">
        <v>4063180</v>
      </c>
      <c r="T193" s="17"/>
      <c r="U193" s="18">
        <v>4104780</v>
      </c>
      <c r="V193" s="18"/>
      <c r="W193" s="19"/>
      <c r="X193" s="19"/>
    </row>
    <row r="194" spans="2:24" ht="14.25" customHeight="1" x14ac:dyDescent="0.2">
      <c r="B194" s="20">
        <v>2</v>
      </c>
      <c r="C194" s="20"/>
      <c r="D194" s="20"/>
      <c r="E194" s="15" t="s">
        <v>187</v>
      </c>
      <c r="F194" s="15"/>
      <c r="G194" s="16" t="s">
        <v>994</v>
      </c>
      <c r="H194" s="16"/>
      <c r="I194" s="16"/>
      <c r="J194" s="16"/>
      <c r="K194" s="4">
        <v>35692</v>
      </c>
      <c r="L194" s="6">
        <v>0</v>
      </c>
      <c r="M194" s="8">
        <v>11450780</v>
      </c>
      <c r="N194" s="17">
        <v>0</v>
      </c>
      <c r="O194" s="17"/>
      <c r="P194" s="18">
        <v>0</v>
      </c>
      <c r="Q194" s="18"/>
      <c r="R194" s="6">
        <v>0</v>
      </c>
      <c r="S194" s="17">
        <v>11450780</v>
      </c>
      <c r="T194" s="17"/>
      <c r="U194" s="18">
        <v>11450780</v>
      </c>
      <c r="V194" s="18"/>
      <c r="W194" s="19"/>
      <c r="X194" s="19"/>
    </row>
    <row r="195" spans="2:24" ht="14.25" customHeight="1" x14ac:dyDescent="0.2">
      <c r="B195" s="20">
        <v>3</v>
      </c>
      <c r="C195" s="20"/>
      <c r="D195" s="20"/>
      <c r="E195" s="15" t="s">
        <v>188</v>
      </c>
      <c r="F195" s="15"/>
      <c r="G195" s="16" t="s">
        <v>995</v>
      </c>
      <c r="H195" s="16"/>
      <c r="I195" s="16"/>
      <c r="J195" s="16"/>
      <c r="K195" s="4">
        <v>35009</v>
      </c>
      <c r="L195" s="6">
        <v>0</v>
      </c>
      <c r="M195" s="8">
        <v>5990380</v>
      </c>
      <c r="N195" s="17">
        <v>0</v>
      </c>
      <c r="O195" s="17"/>
      <c r="P195" s="18">
        <v>0</v>
      </c>
      <c r="Q195" s="18"/>
      <c r="R195" s="6">
        <v>0</v>
      </c>
      <c r="S195" s="17">
        <v>5990380</v>
      </c>
      <c r="T195" s="17"/>
      <c r="U195" s="18">
        <v>5990380</v>
      </c>
      <c r="V195" s="18"/>
      <c r="W195" s="19"/>
      <c r="X195" s="19"/>
    </row>
    <row r="196" spans="2:24" ht="14.25" customHeight="1" x14ac:dyDescent="0.2">
      <c r="B196" s="20">
        <v>4</v>
      </c>
      <c r="C196" s="20"/>
      <c r="D196" s="20"/>
      <c r="E196" s="15" t="s">
        <v>189</v>
      </c>
      <c r="F196" s="15"/>
      <c r="G196" s="16" t="s">
        <v>996</v>
      </c>
      <c r="H196" s="16"/>
      <c r="I196" s="16"/>
      <c r="J196" s="16"/>
      <c r="K196" s="4">
        <v>35961</v>
      </c>
      <c r="L196" s="6">
        <v>-1798210</v>
      </c>
      <c r="M196" s="8">
        <v>6953980</v>
      </c>
      <c r="N196" s="17">
        <v>0</v>
      </c>
      <c r="O196" s="17"/>
      <c r="P196" s="18">
        <v>0</v>
      </c>
      <c r="Q196" s="18"/>
      <c r="R196" s="6">
        <v>0</v>
      </c>
      <c r="S196" s="17">
        <v>6953980</v>
      </c>
      <c r="T196" s="17"/>
      <c r="U196" s="18">
        <v>5155770</v>
      </c>
      <c r="V196" s="18"/>
      <c r="W196" s="19"/>
      <c r="X196" s="19"/>
    </row>
    <row r="197" spans="2:24" ht="14.25" customHeight="1" x14ac:dyDescent="0.2">
      <c r="B197" s="20">
        <v>5</v>
      </c>
      <c r="C197" s="20"/>
      <c r="D197" s="20"/>
      <c r="E197" s="15" t="s">
        <v>190</v>
      </c>
      <c r="F197" s="15"/>
      <c r="G197" s="16" t="s">
        <v>997</v>
      </c>
      <c r="H197" s="16"/>
      <c r="I197" s="16"/>
      <c r="J197" s="16"/>
      <c r="K197" s="4">
        <v>36101</v>
      </c>
      <c r="L197" s="6">
        <v>135900</v>
      </c>
      <c r="M197" s="8">
        <v>7596380</v>
      </c>
      <c r="N197" s="17">
        <v>0</v>
      </c>
      <c r="O197" s="17"/>
      <c r="P197" s="18">
        <v>0</v>
      </c>
      <c r="Q197" s="18"/>
      <c r="R197" s="6">
        <v>0</v>
      </c>
      <c r="S197" s="17">
        <v>7596380</v>
      </c>
      <c r="T197" s="17"/>
      <c r="U197" s="18">
        <v>7732280</v>
      </c>
      <c r="V197" s="18"/>
      <c r="W197" s="19"/>
      <c r="X197" s="19"/>
    </row>
    <row r="198" spans="2:24" ht="14.25" customHeight="1" x14ac:dyDescent="0.2">
      <c r="B198" s="20">
        <v>6</v>
      </c>
      <c r="C198" s="20"/>
      <c r="D198" s="20"/>
      <c r="E198" s="15" t="s">
        <v>191</v>
      </c>
      <c r="F198" s="15"/>
      <c r="G198" s="16" t="s">
        <v>998</v>
      </c>
      <c r="H198" s="16"/>
      <c r="I198" s="16"/>
      <c r="J198" s="16"/>
      <c r="K198" s="4">
        <v>35989.390509259298</v>
      </c>
      <c r="L198" s="6">
        <v>0</v>
      </c>
      <c r="M198" s="8">
        <v>4512860</v>
      </c>
      <c r="N198" s="17">
        <v>0</v>
      </c>
      <c r="O198" s="17"/>
      <c r="P198" s="18">
        <v>0</v>
      </c>
      <c r="Q198" s="18"/>
      <c r="R198" s="6">
        <v>0</v>
      </c>
      <c r="S198" s="17">
        <v>4512860</v>
      </c>
      <c r="T198" s="17"/>
      <c r="U198" s="18">
        <v>4512860</v>
      </c>
      <c r="V198" s="18"/>
      <c r="W198" s="19"/>
      <c r="X198" s="19"/>
    </row>
    <row r="199" spans="2:24" ht="14.25" customHeight="1" x14ac:dyDescent="0.2">
      <c r="B199" s="24" t="s">
        <v>1</v>
      </c>
      <c r="C199" s="24"/>
      <c r="D199" s="24"/>
      <c r="E199" s="33" t="s">
        <v>192</v>
      </c>
      <c r="F199" s="33"/>
      <c r="G199" s="33"/>
      <c r="H199" s="37" t="s">
        <v>1371</v>
      </c>
      <c r="I199" s="37"/>
      <c r="J199" s="37"/>
      <c r="K199" s="3">
        <v>42</v>
      </c>
      <c r="L199" s="6">
        <v>65009208</v>
      </c>
      <c r="M199" s="7">
        <v>209213620</v>
      </c>
      <c r="N199" s="17">
        <v>0</v>
      </c>
      <c r="O199" s="17"/>
      <c r="P199" s="44">
        <v>168590330</v>
      </c>
      <c r="Q199" s="44"/>
      <c r="R199" s="6">
        <v>0</v>
      </c>
      <c r="S199" s="17">
        <f>SUM(S200:T203)</f>
        <v>33661760</v>
      </c>
      <c r="T199" s="17"/>
      <c r="U199" s="44">
        <v>105632498</v>
      </c>
      <c r="V199" s="44"/>
      <c r="W199" s="50"/>
      <c r="X199" s="50"/>
    </row>
    <row r="200" spans="2:24" ht="14.25" customHeight="1" x14ac:dyDescent="0.2">
      <c r="B200" s="20">
        <v>1</v>
      </c>
      <c r="C200" s="20"/>
      <c r="D200" s="20"/>
      <c r="E200" s="15" t="s">
        <v>193</v>
      </c>
      <c r="F200" s="15"/>
      <c r="G200" s="16" t="s">
        <v>999</v>
      </c>
      <c r="H200" s="16"/>
      <c r="I200" s="16"/>
      <c r="J200" s="16"/>
      <c r="K200" s="4">
        <v>35106</v>
      </c>
      <c r="L200" s="6">
        <v>-85140</v>
      </c>
      <c r="M200" s="8">
        <v>8174540</v>
      </c>
      <c r="N200" s="17">
        <v>0</v>
      </c>
      <c r="O200" s="17"/>
      <c r="P200" s="18">
        <v>0</v>
      </c>
      <c r="Q200" s="18"/>
      <c r="R200" s="6">
        <v>0</v>
      </c>
      <c r="S200" s="17">
        <v>8174540</v>
      </c>
      <c r="T200" s="17"/>
      <c r="U200" s="18">
        <v>8089400</v>
      </c>
      <c r="V200" s="18"/>
      <c r="W200" s="19"/>
      <c r="X200" s="19"/>
    </row>
    <row r="201" spans="2:24" ht="14.25" customHeight="1" x14ac:dyDescent="0.2">
      <c r="B201" s="20">
        <v>2</v>
      </c>
      <c r="C201" s="20"/>
      <c r="D201" s="20"/>
      <c r="E201" s="15" t="s">
        <v>194</v>
      </c>
      <c r="F201" s="15"/>
      <c r="G201" s="16" t="s">
        <v>1001</v>
      </c>
      <c r="H201" s="16"/>
      <c r="I201" s="16"/>
      <c r="J201" s="16"/>
      <c r="K201" s="4">
        <v>36146</v>
      </c>
      <c r="L201" s="6">
        <v>2173050</v>
      </c>
      <c r="M201" s="8">
        <v>9009660</v>
      </c>
      <c r="N201" s="17">
        <v>0</v>
      </c>
      <c r="O201" s="17"/>
      <c r="P201" s="18">
        <v>0</v>
      </c>
      <c r="Q201" s="18"/>
      <c r="R201" s="6">
        <v>0</v>
      </c>
      <c r="S201" s="17">
        <v>9009660</v>
      </c>
      <c r="T201" s="17"/>
      <c r="U201" s="18">
        <v>11182710</v>
      </c>
      <c r="V201" s="18"/>
      <c r="W201" s="19"/>
      <c r="X201" s="19"/>
    </row>
    <row r="202" spans="2:24" ht="14.25" customHeight="1" x14ac:dyDescent="0.2">
      <c r="B202" s="20">
        <v>3</v>
      </c>
      <c r="C202" s="20"/>
      <c r="D202" s="20"/>
      <c r="E202" s="15" t="s">
        <v>195</v>
      </c>
      <c r="F202" s="15"/>
      <c r="G202" s="16" t="s">
        <v>1002</v>
      </c>
      <c r="H202" s="16"/>
      <c r="I202" s="16"/>
      <c r="J202" s="16"/>
      <c r="K202" s="4">
        <v>35816</v>
      </c>
      <c r="L202" s="6">
        <v>0</v>
      </c>
      <c r="M202" s="8">
        <v>9041780</v>
      </c>
      <c r="N202" s="17">
        <v>0</v>
      </c>
      <c r="O202" s="17"/>
      <c r="P202" s="18">
        <v>0</v>
      </c>
      <c r="Q202" s="18"/>
      <c r="R202" s="6">
        <v>0</v>
      </c>
      <c r="S202" s="17">
        <v>9041780</v>
      </c>
      <c r="T202" s="17"/>
      <c r="U202" s="18">
        <v>9041780</v>
      </c>
      <c r="V202" s="18"/>
      <c r="W202" s="19"/>
      <c r="X202" s="19"/>
    </row>
    <row r="203" spans="2:24" ht="14.25" customHeight="1" x14ac:dyDescent="0.2">
      <c r="B203" s="20">
        <v>4</v>
      </c>
      <c r="C203" s="20"/>
      <c r="D203" s="20"/>
      <c r="E203" s="15" t="s">
        <v>196</v>
      </c>
      <c r="F203" s="15"/>
      <c r="G203" s="16" t="s">
        <v>1003</v>
      </c>
      <c r="H203" s="16"/>
      <c r="I203" s="16"/>
      <c r="J203" s="16"/>
      <c r="K203" s="4">
        <v>35994.601145833301</v>
      </c>
      <c r="L203" s="6">
        <v>0</v>
      </c>
      <c r="M203" s="8">
        <v>7435780</v>
      </c>
      <c r="N203" s="17">
        <v>0</v>
      </c>
      <c r="O203" s="17"/>
      <c r="P203" s="18">
        <v>0</v>
      </c>
      <c r="Q203" s="18"/>
      <c r="R203" s="6">
        <v>0</v>
      </c>
      <c r="S203" s="17">
        <v>7435780</v>
      </c>
      <c r="T203" s="17"/>
      <c r="U203" s="18">
        <v>7435780</v>
      </c>
      <c r="V203" s="18"/>
      <c r="W203" s="19"/>
      <c r="X203" s="19"/>
    </row>
    <row r="204" spans="2:24" ht="14.25" customHeight="1" x14ac:dyDescent="0.2">
      <c r="B204" s="24" t="s">
        <v>1</v>
      </c>
      <c r="C204" s="24"/>
      <c r="D204" s="24"/>
      <c r="E204" s="33" t="s">
        <v>197</v>
      </c>
      <c r="F204" s="33"/>
      <c r="G204" s="33"/>
      <c r="H204" s="37" t="s">
        <v>1371</v>
      </c>
      <c r="I204" s="37"/>
      <c r="J204" s="37"/>
      <c r="K204" s="3">
        <v>54</v>
      </c>
      <c r="L204" s="6">
        <v>15256220</v>
      </c>
      <c r="M204" s="7">
        <v>323128440</v>
      </c>
      <c r="N204" s="17">
        <v>6309900</v>
      </c>
      <c r="O204" s="17"/>
      <c r="P204" s="44">
        <v>297304020</v>
      </c>
      <c r="Q204" s="44"/>
      <c r="R204" s="6">
        <v>0</v>
      </c>
      <c r="S204" s="17">
        <f>SUM(S205:T205)</f>
        <v>11050020</v>
      </c>
      <c r="T204" s="17"/>
      <c r="U204" s="44">
        <v>34770744</v>
      </c>
      <c r="V204" s="44"/>
      <c r="W204" s="50"/>
      <c r="X204" s="50"/>
    </row>
    <row r="205" spans="2:24" ht="14.25" customHeight="1" x14ac:dyDescent="0.2">
      <c r="B205" s="20">
        <v>1</v>
      </c>
      <c r="C205" s="20"/>
      <c r="D205" s="20"/>
      <c r="E205" s="15" t="s">
        <v>198</v>
      </c>
      <c r="F205" s="15"/>
      <c r="G205" s="16" t="s">
        <v>1005</v>
      </c>
      <c r="H205" s="16"/>
      <c r="I205" s="16"/>
      <c r="J205" s="16"/>
      <c r="K205" s="4">
        <v>35652</v>
      </c>
      <c r="L205" s="6">
        <v>-436554</v>
      </c>
      <c r="M205" s="8">
        <v>11050020</v>
      </c>
      <c r="N205" s="17">
        <v>0</v>
      </c>
      <c r="O205" s="17"/>
      <c r="P205" s="18">
        <v>0</v>
      </c>
      <c r="Q205" s="18"/>
      <c r="R205" s="6">
        <v>0</v>
      </c>
      <c r="S205" s="17">
        <v>11050020</v>
      </c>
      <c r="T205" s="17"/>
      <c r="U205" s="18">
        <v>10613470</v>
      </c>
      <c r="V205" s="18"/>
      <c r="W205" s="19"/>
      <c r="X205" s="19"/>
    </row>
    <row r="206" spans="2:24" ht="14.25" customHeight="1" x14ac:dyDescent="0.2">
      <c r="B206" s="24" t="s">
        <v>1</v>
      </c>
      <c r="C206" s="24"/>
      <c r="D206" s="24"/>
      <c r="E206" s="33" t="s">
        <v>199</v>
      </c>
      <c r="F206" s="33"/>
      <c r="G206" s="33"/>
      <c r="H206" s="37" t="s">
        <v>1371</v>
      </c>
      <c r="I206" s="37"/>
      <c r="J206" s="37"/>
      <c r="K206" s="3">
        <v>44</v>
      </c>
      <c r="L206" s="6">
        <v>49059480</v>
      </c>
      <c r="M206" s="7">
        <v>236390400</v>
      </c>
      <c r="N206" s="17">
        <v>12004200</v>
      </c>
      <c r="O206" s="17"/>
      <c r="P206" s="44">
        <v>176861880</v>
      </c>
      <c r="Q206" s="44"/>
      <c r="R206" s="6">
        <v>0</v>
      </c>
      <c r="S206" s="17">
        <f>SUM(S207:T210)</f>
        <v>30287520</v>
      </c>
      <c r="T206" s="17"/>
      <c r="U206" s="44">
        <v>96583800</v>
      </c>
      <c r="V206" s="44"/>
      <c r="W206" s="50"/>
      <c r="X206" s="50"/>
    </row>
    <row r="207" spans="2:24" ht="14.25" customHeight="1" x14ac:dyDescent="0.2">
      <c r="B207" s="20">
        <v>1</v>
      </c>
      <c r="C207" s="20"/>
      <c r="D207" s="20"/>
      <c r="E207" s="15" t="s">
        <v>200</v>
      </c>
      <c r="F207" s="15"/>
      <c r="G207" s="16" t="s">
        <v>1000</v>
      </c>
      <c r="H207" s="16"/>
      <c r="I207" s="16"/>
      <c r="J207" s="16"/>
      <c r="K207" s="4">
        <v>36062</v>
      </c>
      <c r="L207" s="6">
        <v>-528510</v>
      </c>
      <c r="M207" s="8">
        <v>7048620</v>
      </c>
      <c r="N207" s="17">
        <v>0</v>
      </c>
      <c r="O207" s="17"/>
      <c r="P207" s="18">
        <v>0</v>
      </c>
      <c r="Q207" s="18"/>
      <c r="R207" s="6">
        <v>0</v>
      </c>
      <c r="S207" s="17">
        <v>7048620</v>
      </c>
      <c r="T207" s="17"/>
      <c r="U207" s="18">
        <v>6520110</v>
      </c>
      <c r="V207" s="18"/>
      <c r="W207" s="19"/>
      <c r="X207" s="19"/>
    </row>
    <row r="208" spans="2:24" ht="14.25" customHeight="1" x14ac:dyDescent="0.2">
      <c r="B208" s="20">
        <v>2</v>
      </c>
      <c r="C208" s="20"/>
      <c r="D208" s="20"/>
      <c r="E208" s="15" t="s">
        <v>201</v>
      </c>
      <c r="F208" s="15"/>
      <c r="G208" s="16" t="s">
        <v>1006</v>
      </c>
      <c r="H208" s="16"/>
      <c r="I208" s="16"/>
      <c r="J208" s="16"/>
      <c r="K208" s="4">
        <v>35850</v>
      </c>
      <c r="L208" s="6">
        <v>0</v>
      </c>
      <c r="M208" s="8">
        <v>6925500</v>
      </c>
      <c r="N208" s="17">
        <v>0</v>
      </c>
      <c r="O208" s="17"/>
      <c r="P208" s="18">
        <v>0</v>
      </c>
      <c r="Q208" s="18"/>
      <c r="R208" s="6">
        <v>0</v>
      </c>
      <c r="S208" s="17">
        <v>6925500</v>
      </c>
      <c r="T208" s="17"/>
      <c r="U208" s="18">
        <v>6925500</v>
      </c>
      <c r="V208" s="18"/>
      <c r="W208" s="19"/>
      <c r="X208" s="19"/>
    </row>
    <row r="209" spans="2:24" ht="14.25" customHeight="1" x14ac:dyDescent="0.2">
      <c r="B209" s="20">
        <v>3</v>
      </c>
      <c r="C209" s="20"/>
      <c r="D209" s="20"/>
      <c r="E209" s="15" t="s">
        <v>202</v>
      </c>
      <c r="F209" s="15"/>
      <c r="G209" s="16" t="s">
        <v>1007</v>
      </c>
      <c r="H209" s="16"/>
      <c r="I209" s="16"/>
      <c r="J209" s="16"/>
      <c r="K209" s="4">
        <v>35927</v>
      </c>
      <c r="L209" s="6">
        <v>0</v>
      </c>
      <c r="M209" s="8">
        <v>9080100</v>
      </c>
      <c r="N209" s="17">
        <v>0</v>
      </c>
      <c r="O209" s="17"/>
      <c r="P209" s="18">
        <v>0</v>
      </c>
      <c r="Q209" s="18"/>
      <c r="R209" s="6">
        <v>0</v>
      </c>
      <c r="S209" s="17">
        <v>9080100</v>
      </c>
      <c r="T209" s="17"/>
      <c r="U209" s="18">
        <v>9080100</v>
      </c>
      <c r="V209" s="18"/>
      <c r="W209" s="19"/>
      <c r="X209" s="19"/>
    </row>
    <row r="210" spans="2:24" ht="14.25" customHeight="1" x14ac:dyDescent="0.2">
      <c r="B210" s="20">
        <v>4</v>
      </c>
      <c r="C210" s="20"/>
      <c r="D210" s="20"/>
      <c r="E210" s="15" t="s">
        <v>203</v>
      </c>
      <c r="F210" s="15"/>
      <c r="G210" s="16" t="s">
        <v>1008</v>
      </c>
      <c r="H210" s="16"/>
      <c r="I210" s="16"/>
      <c r="J210" s="16"/>
      <c r="K210" s="4">
        <v>36061</v>
      </c>
      <c r="L210" s="6">
        <v>0</v>
      </c>
      <c r="M210" s="8">
        <v>7233300</v>
      </c>
      <c r="N210" s="17">
        <v>0</v>
      </c>
      <c r="O210" s="17"/>
      <c r="P210" s="18">
        <v>0</v>
      </c>
      <c r="Q210" s="18"/>
      <c r="R210" s="6">
        <v>0</v>
      </c>
      <c r="S210" s="17">
        <v>7233300</v>
      </c>
      <c r="T210" s="17"/>
      <c r="U210" s="18">
        <v>7233300</v>
      </c>
      <c r="V210" s="18"/>
      <c r="W210" s="19"/>
      <c r="X210" s="19"/>
    </row>
    <row r="211" spans="2:24" ht="14.25" customHeight="1" x14ac:dyDescent="0.2">
      <c r="B211" s="24" t="s">
        <v>1</v>
      </c>
      <c r="C211" s="24"/>
      <c r="D211" s="24"/>
      <c r="E211" s="33" t="s">
        <v>204</v>
      </c>
      <c r="F211" s="33"/>
      <c r="G211" s="33"/>
      <c r="H211" s="37" t="s">
        <v>1371</v>
      </c>
      <c r="I211" s="37"/>
      <c r="J211" s="37"/>
      <c r="K211" s="3">
        <v>53</v>
      </c>
      <c r="L211" s="6">
        <v>69790132</v>
      </c>
      <c r="M211" s="7">
        <v>273357180</v>
      </c>
      <c r="N211" s="17">
        <v>4416930</v>
      </c>
      <c r="O211" s="17"/>
      <c r="P211" s="44">
        <v>214644330</v>
      </c>
      <c r="Q211" s="44"/>
      <c r="R211" s="6">
        <v>0</v>
      </c>
      <c r="S211" s="17">
        <f>SUM(S212:T213)</f>
        <v>9541800</v>
      </c>
      <c r="T211" s="17"/>
      <c r="U211" s="44">
        <v>124086052</v>
      </c>
      <c r="V211" s="44"/>
      <c r="W211" s="50"/>
      <c r="X211" s="50"/>
    </row>
    <row r="212" spans="2:24" ht="14.25" customHeight="1" x14ac:dyDescent="0.2">
      <c r="B212" s="20">
        <v>1</v>
      </c>
      <c r="C212" s="20"/>
      <c r="D212" s="20"/>
      <c r="E212" s="15" t="s">
        <v>205</v>
      </c>
      <c r="F212" s="15"/>
      <c r="G212" s="16" t="s">
        <v>948</v>
      </c>
      <c r="H212" s="16"/>
      <c r="I212" s="16"/>
      <c r="J212" s="16"/>
      <c r="K212" s="4">
        <v>35947</v>
      </c>
      <c r="L212" s="6">
        <v>-615600</v>
      </c>
      <c r="M212" s="8">
        <v>5078700</v>
      </c>
      <c r="N212" s="17">
        <v>0</v>
      </c>
      <c r="O212" s="17"/>
      <c r="P212" s="18">
        <v>0</v>
      </c>
      <c r="Q212" s="18"/>
      <c r="R212" s="6">
        <v>0</v>
      </c>
      <c r="S212" s="17">
        <v>5078700</v>
      </c>
      <c r="T212" s="17"/>
      <c r="U212" s="18">
        <v>4463100</v>
      </c>
      <c r="V212" s="18"/>
      <c r="W212" s="19"/>
      <c r="X212" s="19"/>
    </row>
    <row r="213" spans="2:24" ht="14.25" customHeight="1" x14ac:dyDescent="0.2">
      <c r="B213" s="20">
        <v>2</v>
      </c>
      <c r="C213" s="20"/>
      <c r="D213" s="20"/>
      <c r="E213" s="15" t="s">
        <v>206</v>
      </c>
      <c r="F213" s="15"/>
      <c r="G213" s="16" t="s">
        <v>1010</v>
      </c>
      <c r="H213" s="16"/>
      <c r="I213" s="16"/>
      <c r="J213" s="16"/>
      <c r="K213" s="4">
        <v>35137.606157407397</v>
      </c>
      <c r="L213" s="6">
        <v>0</v>
      </c>
      <c r="M213" s="8">
        <v>4463100</v>
      </c>
      <c r="N213" s="17">
        <v>0</v>
      </c>
      <c r="O213" s="17"/>
      <c r="P213" s="18">
        <v>0</v>
      </c>
      <c r="Q213" s="18"/>
      <c r="R213" s="6">
        <v>0</v>
      </c>
      <c r="S213" s="17">
        <v>4463100</v>
      </c>
      <c r="T213" s="17"/>
      <c r="U213" s="18">
        <v>4463100</v>
      </c>
      <c r="V213" s="18"/>
      <c r="W213" s="19"/>
      <c r="X213" s="19"/>
    </row>
    <row r="214" spans="2:24" ht="14.25" customHeight="1" x14ac:dyDescent="0.2">
      <c r="B214" s="24" t="s">
        <v>1</v>
      </c>
      <c r="C214" s="24"/>
      <c r="D214" s="24"/>
      <c r="E214" s="33" t="s">
        <v>207</v>
      </c>
      <c r="F214" s="33"/>
      <c r="G214" s="33"/>
      <c r="H214" s="37" t="s">
        <v>1371</v>
      </c>
      <c r="I214" s="37"/>
      <c r="J214" s="37"/>
      <c r="K214" s="3">
        <v>36</v>
      </c>
      <c r="L214" s="6">
        <v>47078601</v>
      </c>
      <c r="M214" s="7">
        <v>119918880</v>
      </c>
      <c r="N214" s="17">
        <v>1892970</v>
      </c>
      <c r="O214" s="17"/>
      <c r="P214" s="44">
        <v>107337150</v>
      </c>
      <c r="Q214" s="44"/>
      <c r="R214" s="6">
        <v>0</v>
      </c>
      <c r="S214" s="17">
        <f>SUM(S215:T217)</f>
        <v>10495980</v>
      </c>
      <c r="T214" s="17"/>
      <c r="U214" s="44">
        <v>57767361</v>
      </c>
      <c r="V214" s="44"/>
      <c r="W214" s="50"/>
      <c r="X214" s="50"/>
    </row>
    <row r="215" spans="2:24" ht="14.25" customHeight="1" x14ac:dyDescent="0.2">
      <c r="B215" s="20">
        <v>1</v>
      </c>
      <c r="C215" s="20"/>
      <c r="D215" s="20"/>
      <c r="E215" s="15" t="s">
        <v>208</v>
      </c>
      <c r="F215" s="15"/>
      <c r="G215" s="16" t="s">
        <v>1013</v>
      </c>
      <c r="H215" s="16"/>
      <c r="I215" s="16"/>
      <c r="J215" s="16"/>
      <c r="K215" s="4">
        <v>35373</v>
      </c>
      <c r="L215" s="6">
        <v>205370</v>
      </c>
      <c r="M215" s="8">
        <v>1723680</v>
      </c>
      <c r="N215" s="17">
        <v>0</v>
      </c>
      <c r="O215" s="17"/>
      <c r="P215" s="18">
        <v>0</v>
      </c>
      <c r="Q215" s="18"/>
      <c r="R215" s="6">
        <v>0</v>
      </c>
      <c r="S215" s="17">
        <v>1723680</v>
      </c>
      <c r="T215" s="17"/>
      <c r="U215" s="18">
        <v>1929050</v>
      </c>
      <c r="V215" s="18"/>
      <c r="W215" s="19"/>
      <c r="X215" s="19"/>
    </row>
    <row r="216" spans="2:24" ht="14.25" customHeight="1" x14ac:dyDescent="0.2">
      <c r="B216" s="20">
        <v>2</v>
      </c>
      <c r="C216" s="20"/>
      <c r="D216" s="20"/>
      <c r="E216" s="15" t="s">
        <v>209</v>
      </c>
      <c r="F216" s="15"/>
      <c r="G216" s="16" t="s">
        <v>1015</v>
      </c>
      <c r="H216" s="16"/>
      <c r="I216" s="16"/>
      <c r="J216" s="16"/>
      <c r="K216" s="4">
        <v>34713</v>
      </c>
      <c r="L216" s="6">
        <v>0</v>
      </c>
      <c r="M216" s="8">
        <v>4586220</v>
      </c>
      <c r="N216" s="17">
        <v>0</v>
      </c>
      <c r="O216" s="17"/>
      <c r="P216" s="18">
        <v>0</v>
      </c>
      <c r="Q216" s="18"/>
      <c r="R216" s="6">
        <v>0</v>
      </c>
      <c r="S216" s="17">
        <v>4586220</v>
      </c>
      <c r="T216" s="17"/>
      <c r="U216" s="18">
        <v>4586220</v>
      </c>
      <c r="V216" s="18"/>
      <c r="W216" s="19"/>
      <c r="X216" s="19"/>
    </row>
    <row r="217" spans="2:24" ht="14.25" customHeight="1" x14ac:dyDescent="0.2">
      <c r="B217" s="20">
        <v>3</v>
      </c>
      <c r="C217" s="20"/>
      <c r="D217" s="20"/>
      <c r="E217" s="15" t="s">
        <v>210</v>
      </c>
      <c r="F217" s="15"/>
      <c r="G217" s="16" t="s">
        <v>1016</v>
      </c>
      <c r="H217" s="16"/>
      <c r="I217" s="16"/>
      <c r="J217" s="16"/>
      <c r="K217" s="4">
        <v>35960</v>
      </c>
      <c r="L217" s="6">
        <v>0</v>
      </c>
      <c r="M217" s="8">
        <v>4186080</v>
      </c>
      <c r="N217" s="17">
        <v>0</v>
      </c>
      <c r="O217" s="17"/>
      <c r="P217" s="18">
        <v>0</v>
      </c>
      <c r="Q217" s="18"/>
      <c r="R217" s="6">
        <v>0</v>
      </c>
      <c r="S217" s="17">
        <v>4186080</v>
      </c>
      <c r="T217" s="17"/>
      <c r="U217" s="18">
        <v>4186080</v>
      </c>
      <c r="V217" s="18"/>
      <c r="W217" s="19"/>
      <c r="X217" s="19"/>
    </row>
    <row r="218" spans="2:24" ht="14.25" customHeight="1" x14ac:dyDescent="0.2">
      <c r="B218" s="24" t="s">
        <v>1</v>
      </c>
      <c r="C218" s="24"/>
      <c r="D218" s="24"/>
      <c r="E218" s="33" t="s">
        <v>211</v>
      </c>
      <c r="F218" s="33"/>
      <c r="G218" s="33"/>
      <c r="H218" s="37" t="s">
        <v>1371</v>
      </c>
      <c r="I218" s="37"/>
      <c r="J218" s="37"/>
      <c r="K218" s="3">
        <v>53</v>
      </c>
      <c r="L218" s="6">
        <v>10403232</v>
      </c>
      <c r="M218" s="7">
        <v>242454060</v>
      </c>
      <c r="N218" s="17">
        <v>3361176</v>
      </c>
      <c r="O218" s="17"/>
      <c r="P218" s="44">
        <v>190930854</v>
      </c>
      <c r="Q218" s="44"/>
      <c r="R218" s="6">
        <v>0</v>
      </c>
      <c r="S218" s="17">
        <f>SUM(S219:T220)</f>
        <v>7695000</v>
      </c>
      <c r="T218" s="17"/>
      <c r="U218" s="44">
        <v>58565266</v>
      </c>
      <c r="V218" s="44"/>
      <c r="W218" s="50"/>
      <c r="X218" s="50"/>
    </row>
    <row r="219" spans="2:24" ht="14.25" customHeight="1" x14ac:dyDescent="0.2">
      <c r="B219" s="20">
        <v>1</v>
      </c>
      <c r="C219" s="20"/>
      <c r="D219" s="20"/>
      <c r="E219" s="15" t="s">
        <v>212</v>
      </c>
      <c r="F219" s="15"/>
      <c r="G219" s="16" t="s">
        <v>1017</v>
      </c>
      <c r="H219" s="16"/>
      <c r="I219" s="16"/>
      <c r="J219" s="16"/>
      <c r="K219" s="4">
        <v>35453</v>
      </c>
      <c r="L219" s="6">
        <v>0</v>
      </c>
      <c r="M219" s="8">
        <v>2893320</v>
      </c>
      <c r="N219" s="17">
        <v>0</v>
      </c>
      <c r="O219" s="17"/>
      <c r="P219" s="18">
        <v>0</v>
      </c>
      <c r="Q219" s="18"/>
      <c r="R219" s="6">
        <v>0</v>
      </c>
      <c r="S219" s="17">
        <v>2893320</v>
      </c>
      <c r="T219" s="17"/>
      <c r="U219" s="18">
        <v>2893320</v>
      </c>
      <c r="V219" s="18"/>
      <c r="W219" s="19"/>
      <c r="X219" s="19"/>
    </row>
    <row r="220" spans="2:24" ht="14.25" customHeight="1" x14ac:dyDescent="0.2">
      <c r="B220" s="20">
        <v>2</v>
      </c>
      <c r="C220" s="20"/>
      <c r="D220" s="20"/>
      <c r="E220" s="15" t="s">
        <v>213</v>
      </c>
      <c r="F220" s="15"/>
      <c r="G220" s="16" t="s">
        <v>1018</v>
      </c>
      <c r="H220" s="16"/>
      <c r="I220" s="16"/>
      <c r="J220" s="16"/>
      <c r="K220" s="4">
        <v>35991</v>
      </c>
      <c r="L220" s="6">
        <v>205370</v>
      </c>
      <c r="M220" s="8">
        <v>4801680</v>
      </c>
      <c r="N220" s="17">
        <v>0</v>
      </c>
      <c r="O220" s="17"/>
      <c r="P220" s="18">
        <v>0</v>
      </c>
      <c r="Q220" s="18"/>
      <c r="R220" s="6">
        <v>0</v>
      </c>
      <c r="S220" s="17">
        <v>4801680</v>
      </c>
      <c r="T220" s="17"/>
      <c r="U220" s="18">
        <v>5007050</v>
      </c>
      <c r="V220" s="18"/>
      <c r="W220" s="19"/>
      <c r="X220" s="19"/>
    </row>
    <row r="221" spans="2:24" ht="14.25" customHeight="1" x14ac:dyDescent="0.2">
      <c r="B221" s="24" t="s">
        <v>1</v>
      </c>
      <c r="C221" s="24"/>
      <c r="D221" s="24"/>
      <c r="E221" s="33" t="s">
        <v>214</v>
      </c>
      <c r="F221" s="33"/>
      <c r="G221" s="33"/>
      <c r="H221" s="37" t="s">
        <v>1371</v>
      </c>
      <c r="I221" s="37"/>
      <c r="J221" s="37"/>
      <c r="K221" s="3">
        <v>60</v>
      </c>
      <c r="L221" s="6">
        <v>56003718</v>
      </c>
      <c r="M221" s="7">
        <v>260029440</v>
      </c>
      <c r="N221" s="17">
        <v>14405040</v>
      </c>
      <c r="O221" s="17"/>
      <c r="P221" s="44">
        <v>216230500</v>
      </c>
      <c r="Q221" s="44"/>
      <c r="R221" s="6">
        <v>0</v>
      </c>
      <c r="S221" s="17">
        <f>SUM(S222:T225)</f>
        <v>17144460</v>
      </c>
      <c r="T221" s="17"/>
      <c r="U221" s="44">
        <v>85397618</v>
      </c>
      <c r="V221" s="44"/>
      <c r="W221" s="50"/>
      <c r="X221" s="50"/>
    </row>
    <row r="222" spans="2:24" ht="14.25" customHeight="1" x14ac:dyDescent="0.2">
      <c r="B222" s="20">
        <v>1</v>
      </c>
      <c r="C222" s="20"/>
      <c r="D222" s="20"/>
      <c r="E222" s="15" t="s">
        <v>215</v>
      </c>
      <c r="F222" s="15"/>
      <c r="G222" s="16" t="s">
        <v>976</v>
      </c>
      <c r="H222" s="16"/>
      <c r="I222" s="16"/>
      <c r="J222" s="16"/>
      <c r="K222" s="4">
        <v>35235</v>
      </c>
      <c r="L222" s="6">
        <v>-52574</v>
      </c>
      <c r="M222" s="8">
        <v>2031480</v>
      </c>
      <c r="N222" s="17">
        <v>0</v>
      </c>
      <c r="O222" s="17"/>
      <c r="P222" s="18">
        <v>0</v>
      </c>
      <c r="Q222" s="18"/>
      <c r="R222" s="6">
        <v>0</v>
      </c>
      <c r="S222" s="17">
        <v>2031480</v>
      </c>
      <c r="T222" s="17"/>
      <c r="U222" s="18">
        <v>1978906</v>
      </c>
      <c r="V222" s="18"/>
      <c r="W222" s="19"/>
      <c r="X222" s="19"/>
    </row>
    <row r="223" spans="2:24" ht="14.25" customHeight="1" x14ac:dyDescent="0.2">
      <c r="B223" s="20">
        <v>2</v>
      </c>
      <c r="C223" s="20"/>
      <c r="D223" s="20"/>
      <c r="E223" s="15" t="s">
        <v>216</v>
      </c>
      <c r="F223" s="15"/>
      <c r="G223" s="16" t="s">
        <v>1020</v>
      </c>
      <c r="H223" s="16"/>
      <c r="I223" s="16"/>
      <c r="J223" s="16"/>
      <c r="K223" s="4">
        <v>36117</v>
      </c>
      <c r="L223" s="6">
        <v>207360</v>
      </c>
      <c r="M223" s="8">
        <v>7048620</v>
      </c>
      <c r="N223" s="17">
        <v>0</v>
      </c>
      <c r="O223" s="17"/>
      <c r="P223" s="18">
        <v>0</v>
      </c>
      <c r="Q223" s="18"/>
      <c r="R223" s="6">
        <v>0</v>
      </c>
      <c r="S223" s="17">
        <v>7048620</v>
      </c>
      <c r="T223" s="17"/>
      <c r="U223" s="18">
        <v>7255980</v>
      </c>
      <c r="V223" s="18"/>
      <c r="W223" s="19"/>
      <c r="X223" s="19"/>
    </row>
    <row r="224" spans="2:24" ht="14.25" customHeight="1" x14ac:dyDescent="0.2">
      <c r="B224" s="20">
        <v>3</v>
      </c>
      <c r="C224" s="20"/>
      <c r="D224" s="20"/>
      <c r="E224" s="15" t="s">
        <v>217</v>
      </c>
      <c r="F224" s="15"/>
      <c r="G224" s="16" t="s">
        <v>1021</v>
      </c>
      <c r="H224" s="16"/>
      <c r="I224" s="16"/>
      <c r="J224" s="16"/>
      <c r="K224" s="4">
        <v>36147</v>
      </c>
      <c r="L224" s="6">
        <v>0</v>
      </c>
      <c r="M224" s="8">
        <v>6833160</v>
      </c>
      <c r="N224" s="17">
        <v>0</v>
      </c>
      <c r="O224" s="17"/>
      <c r="P224" s="18">
        <v>0</v>
      </c>
      <c r="Q224" s="18"/>
      <c r="R224" s="6">
        <v>0</v>
      </c>
      <c r="S224" s="17">
        <v>6833160</v>
      </c>
      <c r="T224" s="17"/>
      <c r="U224" s="18">
        <v>6833160</v>
      </c>
      <c r="V224" s="18"/>
      <c r="W224" s="19"/>
      <c r="X224" s="19"/>
    </row>
    <row r="225" spans="2:24" ht="14.25" customHeight="1" x14ac:dyDescent="0.2">
      <c r="B225" s="20">
        <v>4</v>
      </c>
      <c r="C225" s="20"/>
      <c r="D225" s="20"/>
      <c r="E225" s="15">
        <v>1651030145</v>
      </c>
      <c r="F225" s="15"/>
      <c r="G225" s="16" t="s">
        <v>1022</v>
      </c>
      <c r="H225" s="16"/>
      <c r="I225" s="16"/>
      <c r="J225" s="16"/>
      <c r="K225" s="4">
        <v>36154</v>
      </c>
      <c r="L225" s="6">
        <v>0</v>
      </c>
      <c r="M225" s="8">
        <v>6032880</v>
      </c>
      <c r="N225" s="17">
        <v>4801680</v>
      </c>
      <c r="O225" s="17"/>
      <c r="P225" s="18">
        <v>0</v>
      </c>
      <c r="Q225" s="18"/>
      <c r="R225" s="6">
        <v>0</v>
      </c>
      <c r="S225" s="17">
        <v>1231200</v>
      </c>
      <c r="T225" s="17"/>
      <c r="U225" s="18">
        <v>1231200</v>
      </c>
      <c r="V225" s="18"/>
      <c r="W225" s="53" t="s">
        <v>1397</v>
      </c>
      <c r="X225" s="19"/>
    </row>
    <row r="226" spans="2:24" ht="14.25" customHeight="1" x14ac:dyDescent="0.2">
      <c r="B226" s="24" t="s">
        <v>1</v>
      </c>
      <c r="C226" s="24"/>
      <c r="D226" s="24"/>
      <c r="E226" s="33" t="s">
        <v>218</v>
      </c>
      <c r="F226" s="33"/>
      <c r="G226" s="33"/>
      <c r="H226" s="37" t="s">
        <v>1371</v>
      </c>
      <c r="I226" s="37"/>
      <c r="J226" s="37"/>
      <c r="K226" s="3">
        <v>62</v>
      </c>
      <c r="L226" s="6">
        <v>67609160</v>
      </c>
      <c r="M226" s="7">
        <v>269386560</v>
      </c>
      <c r="N226" s="17">
        <v>0</v>
      </c>
      <c r="O226" s="17"/>
      <c r="P226" s="44">
        <v>231804180</v>
      </c>
      <c r="Q226" s="44"/>
      <c r="R226" s="6">
        <v>0</v>
      </c>
      <c r="S226" s="17">
        <f>SUM(S227:T230)</f>
        <v>23885280</v>
      </c>
      <c r="T226" s="17"/>
      <c r="U226" s="44">
        <v>105191540</v>
      </c>
      <c r="V226" s="44"/>
      <c r="W226" s="50"/>
      <c r="X226" s="50"/>
    </row>
    <row r="227" spans="2:24" ht="14.25" customHeight="1" x14ac:dyDescent="0.2">
      <c r="B227" s="20">
        <v>1</v>
      </c>
      <c r="C227" s="20"/>
      <c r="D227" s="20"/>
      <c r="E227" s="15" t="s">
        <v>219</v>
      </c>
      <c r="F227" s="15"/>
      <c r="G227" s="16" t="s">
        <v>1024</v>
      </c>
      <c r="H227" s="16"/>
      <c r="I227" s="16"/>
      <c r="J227" s="16"/>
      <c r="K227" s="4">
        <v>35737</v>
      </c>
      <c r="L227" s="6">
        <v>0</v>
      </c>
      <c r="M227" s="8">
        <v>5417280</v>
      </c>
      <c r="N227" s="17">
        <v>0</v>
      </c>
      <c r="O227" s="17"/>
      <c r="P227" s="18">
        <v>0</v>
      </c>
      <c r="Q227" s="18"/>
      <c r="R227" s="6">
        <v>0</v>
      </c>
      <c r="S227" s="17">
        <v>5417280</v>
      </c>
      <c r="T227" s="17"/>
      <c r="U227" s="18">
        <v>5417280</v>
      </c>
      <c r="V227" s="18"/>
      <c r="W227" s="19"/>
      <c r="X227" s="19"/>
    </row>
    <row r="228" spans="2:24" ht="14.25" customHeight="1" x14ac:dyDescent="0.2">
      <c r="B228" s="20">
        <v>2</v>
      </c>
      <c r="C228" s="20"/>
      <c r="D228" s="20"/>
      <c r="E228" s="15" t="s">
        <v>220</v>
      </c>
      <c r="F228" s="15"/>
      <c r="G228" s="16" t="s">
        <v>1025</v>
      </c>
      <c r="H228" s="16"/>
      <c r="I228" s="16"/>
      <c r="J228" s="16"/>
      <c r="K228" s="4">
        <v>35569</v>
      </c>
      <c r="L228" s="6">
        <v>371520</v>
      </c>
      <c r="M228" s="8">
        <v>8556840</v>
      </c>
      <c r="N228" s="17">
        <v>0</v>
      </c>
      <c r="O228" s="17"/>
      <c r="P228" s="18">
        <v>0</v>
      </c>
      <c r="Q228" s="18"/>
      <c r="R228" s="6">
        <v>0</v>
      </c>
      <c r="S228" s="17">
        <v>8556840</v>
      </c>
      <c r="T228" s="17"/>
      <c r="U228" s="18">
        <v>8928360</v>
      </c>
      <c r="V228" s="18"/>
      <c r="W228" s="19"/>
      <c r="X228" s="19"/>
    </row>
    <row r="229" spans="2:24" ht="14.25" customHeight="1" x14ac:dyDescent="0.2">
      <c r="B229" s="20">
        <v>3</v>
      </c>
      <c r="C229" s="20"/>
      <c r="D229" s="20"/>
      <c r="E229" s="15" t="s">
        <v>221</v>
      </c>
      <c r="F229" s="15"/>
      <c r="G229" s="16" t="s">
        <v>1026</v>
      </c>
      <c r="H229" s="16"/>
      <c r="I229" s="16"/>
      <c r="J229" s="16"/>
      <c r="K229" s="4">
        <v>35697</v>
      </c>
      <c r="L229" s="6">
        <v>-400140</v>
      </c>
      <c r="M229" s="8">
        <v>3078000</v>
      </c>
      <c r="N229" s="17">
        <v>0</v>
      </c>
      <c r="O229" s="17"/>
      <c r="P229" s="18">
        <v>0</v>
      </c>
      <c r="Q229" s="18"/>
      <c r="R229" s="6">
        <v>0</v>
      </c>
      <c r="S229" s="17">
        <v>3078000</v>
      </c>
      <c r="T229" s="17"/>
      <c r="U229" s="18">
        <v>2677860</v>
      </c>
      <c r="V229" s="18"/>
      <c r="W229" s="19"/>
      <c r="X229" s="19"/>
    </row>
    <row r="230" spans="2:24" ht="14.25" customHeight="1" x14ac:dyDescent="0.2">
      <c r="B230" s="20">
        <v>4</v>
      </c>
      <c r="C230" s="20"/>
      <c r="D230" s="20"/>
      <c r="E230" s="15" t="s">
        <v>222</v>
      </c>
      <c r="F230" s="15"/>
      <c r="G230" s="16" t="s">
        <v>1027</v>
      </c>
      <c r="H230" s="16"/>
      <c r="I230" s="16"/>
      <c r="J230" s="16"/>
      <c r="K230" s="4">
        <v>35951</v>
      </c>
      <c r="L230" s="6">
        <v>0</v>
      </c>
      <c r="M230" s="8">
        <v>6833160</v>
      </c>
      <c r="N230" s="17">
        <v>0</v>
      </c>
      <c r="O230" s="17"/>
      <c r="P230" s="18">
        <v>0</v>
      </c>
      <c r="Q230" s="18"/>
      <c r="R230" s="6">
        <v>0</v>
      </c>
      <c r="S230" s="17">
        <v>6833160</v>
      </c>
      <c r="T230" s="17"/>
      <c r="U230" s="18">
        <v>6833160</v>
      </c>
      <c r="V230" s="18"/>
      <c r="W230" s="19"/>
      <c r="X230" s="19"/>
    </row>
    <row r="231" spans="2:24" ht="14.25" customHeight="1" x14ac:dyDescent="0.2">
      <c r="B231" s="24" t="s">
        <v>1</v>
      </c>
      <c r="C231" s="24"/>
      <c r="D231" s="24"/>
      <c r="E231" s="33" t="s">
        <v>223</v>
      </c>
      <c r="F231" s="33"/>
      <c r="G231" s="33"/>
      <c r="H231" s="37" t="s">
        <v>1371</v>
      </c>
      <c r="I231" s="37"/>
      <c r="J231" s="37"/>
      <c r="K231" s="3">
        <v>46</v>
      </c>
      <c r="L231" s="6">
        <v>45694840</v>
      </c>
      <c r="M231" s="7">
        <v>209519460</v>
      </c>
      <c r="N231" s="17">
        <v>3361176</v>
      </c>
      <c r="O231" s="17"/>
      <c r="P231" s="44">
        <v>184273704</v>
      </c>
      <c r="Q231" s="44"/>
      <c r="R231" s="6">
        <v>0</v>
      </c>
      <c r="S231" s="17">
        <f>SUM(S232:T233)</f>
        <v>9018540</v>
      </c>
      <c r="T231" s="17"/>
      <c r="U231" s="44">
        <v>67579420</v>
      </c>
      <c r="V231" s="44"/>
      <c r="W231" s="50"/>
      <c r="X231" s="50"/>
    </row>
    <row r="232" spans="2:24" ht="14.25" customHeight="1" x14ac:dyDescent="0.2">
      <c r="B232" s="20">
        <v>1</v>
      </c>
      <c r="C232" s="20"/>
      <c r="D232" s="20"/>
      <c r="E232" s="15" t="s">
        <v>224</v>
      </c>
      <c r="F232" s="15"/>
      <c r="G232" s="16" t="s">
        <v>1028</v>
      </c>
      <c r="H232" s="16"/>
      <c r="I232" s="16"/>
      <c r="J232" s="16"/>
      <c r="K232" s="4">
        <v>35245</v>
      </c>
      <c r="L232" s="6">
        <v>2401900</v>
      </c>
      <c r="M232" s="8">
        <v>5324940</v>
      </c>
      <c r="N232" s="17">
        <v>0</v>
      </c>
      <c r="O232" s="17"/>
      <c r="P232" s="18">
        <v>0</v>
      </c>
      <c r="Q232" s="18"/>
      <c r="R232" s="6">
        <v>0</v>
      </c>
      <c r="S232" s="17">
        <v>5324940</v>
      </c>
      <c r="T232" s="17"/>
      <c r="U232" s="18">
        <v>7726840</v>
      </c>
      <c r="V232" s="18"/>
      <c r="W232" s="19"/>
      <c r="X232" s="19"/>
    </row>
    <row r="233" spans="2:24" ht="14.25" customHeight="1" x14ac:dyDescent="0.2">
      <c r="B233" s="20">
        <v>2</v>
      </c>
      <c r="C233" s="20"/>
      <c r="D233" s="20"/>
      <c r="E233" s="15" t="s">
        <v>225</v>
      </c>
      <c r="F233" s="15"/>
      <c r="G233" s="16" t="s">
        <v>1031</v>
      </c>
      <c r="H233" s="16"/>
      <c r="I233" s="16"/>
      <c r="J233" s="16"/>
      <c r="K233" s="4">
        <v>35904</v>
      </c>
      <c r="L233" s="6">
        <v>0</v>
      </c>
      <c r="M233" s="8">
        <v>3693600</v>
      </c>
      <c r="N233" s="17">
        <v>0</v>
      </c>
      <c r="O233" s="17"/>
      <c r="P233" s="18">
        <v>0</v>
      </c>
      <c r="Q233" s="18"/>
      <c r="R233" s="6">
        <v>0</v>
      </c>
      <c r="S233" s="17">
        <v>3693600</v>
      </c>
      <c r="T233" s="17"/>
      <c r="U233" s="18">
        <v>3693600</v>
      </c>
      <c r="V233" s="18"/>
      <c r="W233" s="19"/>
      <c r="X233" s="19"/>
    </row>
    <row r="234" spans="2:24" ht="14.25" customHeight="1" x14ac:dyDescent="0.2">
      <c r="B234" s="24" t="s">
        <v>1</v>
      </c>
      <c r="C234" s="24"/>
      <c r="D234" s="24"/>
      <c r="E234" s="33" t="s">
        <v>226</v>
      </c>
      <c r="F234" s="33"/>
      <c r="G234" s="33"/>
      <c r="H234" s="37" t="s">
        <v>1371</v>
      </c>
      <c r="I234" s="37"/>
      <c r="J234" s="37"/>
      <c r="K234" s="3">
        <v>44</v>
      </c>
      <c r="L234" s="6">
        <v>21569296</v>
      </c>
      <c r="M234" s="7">
        <v>205056360</v>
      </c>
      <c r="N234" s="17">
        <v>0</v>
      </c>
      <c r="O234" s="17"/>
      <c r="P234" s="44">
        <v>193421520</v>
      </c>
      <c r="Q234" s="44"/>
      <c r="R234" s="6">
        <v>0</v>
      </c>
      <c r="S234" s="17">
        <f>SUM(S235:T235)</f>
        <v>2954880</v>
      </c>
      <c r="T234" s="17"/>
      <c r="U234" s="44">
        <v>33204136</v>
      </c>
      <c r="V234" s="44"/>
      <c r="W234" s="50"/>
      <c r="X234" s="50"/>
    </row>
    <row r="235" spans="2:24" ht="14.25" customHeight="1" x14ac:dyDescent="0.2">
      <c r="B235" s="20">
        <v>1</v>
      </c>
      <c r="C235" s="20"/>
      <c r="D235" s="20"/>
      <c r="E235" s="15" t="s">
        <v>227</v>
      </c>
      <c r="F235" s="15"/>
      <c r="G235" s="16" t="s">
        <v>1033</v>
      </c>
      <c r="H235" s="16"/>
      <c r="I235" s="16"/>
      <c r="J235" s="16"/>
      <c r="K235" s="4">
        <v>36105</v>
      </c>
      <c r="L235" s="6">
        <v>0</v>
      </c>
      <c r="M235" s="8">
        <v>2954880</v>
      </c>
      <c r="N235" s="17">
        <v>0</v>
      </c>
      <c r="O235" s="17"/>
      <c r="P235" s="18">
        <v>0</v>
      </c>
      <c r="Q235" s="18"/>
      <c r="R235" s="6">
        <v>0</v>
      </c>
      <c r="S235" s="17">
        <v>2954880</v>
      </c>
      <c r="T235" s="17"/>
      <c r="U235" s="18">
        <v>2954880</v>
      </c>
      <c r="V235" s="18"/>
      <c r="W235" s="19"/>
      <c r="X235" s="19"/>
    </row>
    <row r="236" spans="2:24" ht="14.25" customHeight="1" x14ac:dyDescent="0.2">
      <c r="B236" s="24" t="s">
        <v>1</v>
      </c>
      <c r="C236" s="24"/>
      <c r="D236" s="24"/>
      <c r="E236" s="33" t="s">
        <v>228</v>
      </c>
      <c r="F236" s="33"/>
      <c r="G236" s="33"/>
      <c r="H236" s="37" t="s">
        <v>1371</v>
      </c>
      <c r="I236" s="37"/>
      <c r="J236" s="37"/>
      <c r="K236" s="3">
        <v>59</v>
      </c>
      <c r="L236" s="6">
        <v>20249264</v>
      </c>
      <c r="M236" s="7">
        <v>247286520</v>
      </c>
      <c r="N236" s="17">
        <v>8741520</v>
      </c>
      <c r="O236" s="17"/>
      <c r="P236" s="44">
        <v>211064616</v>
      </c>
      <c r="Q236" s="44"/>
      <c r="R236" s="6">
        <v>0</v>
      </c>
      <c r="S236" s="17">
        <f>SUM(S237:T239)</f>
        <v>14004900</v>
      </c>
      <c r="T236" s="17"/>
      <c r="U236" s="44">
        <v>47729648</v>
      </c>
      <c r="V236" s="44"/>
      <c r="W236" s="50"/>
      <c r="X236" s="50"/>
    </row>
    <row r="237" spans="2:24" ht="14.25" customHeight="1" x14ac:dyDescent="0.2">
      <c r="B237" s="20">
        <v>1</v>
      </c>
      <c r="C237" s="20"/>
      <c r="D237" s="20"/>
      <c r="E237" s="15" t="s">
        <v>229</v>
      </c>
      <c r="F237" s="15"/>
      <c r="G237" s="16" t="s">
        <v>1035</v>
      </c>
      <c r="H237" s="16"/>
      <c r="I237" s="16"/>
      <c r="J237" s="16"/>
      <c r="K237" s="4">
        <v>35413</v>
      </c>
      <c r="L237" s="6">
        <v>962280</v>
      </c>
      <c r="M237" s="8">
        <v>4617000</v>
      </c>
      <c r="N237" s="17">
        <v>0</v>
      </c>
      <c r="O237" s="17"/>
      <c r="P237" s="18">
        <v>0</v>
      </c>
      <c r="Q237" s="18"/>
      <c r="R237" s="6">
        <v>0</v>
      </c>
      <c r="S237" s="17">
        <v>4617000</v>
      </c>
      <c r="T237" s="17"/>
      <c r="U237" s="18">
        <v>5579280</v>
      </c>
      <c r="V237" s="18"/>
      <c r="W237" s="19"/>
      <c r="X237" s="19"/>
    </row>
    <row r="238" spans="2:24" ht="14.25" customHeight="1" x14ac:dyDescent="0.2">
      <c r="B238" s="20">
        <v>2</v>
      </c>
      <c r="C238" s="20"/>
      <c r="D238" s="20"/>
      <c r="E238" s="15" t="s">
        <v>230</v>
      </c>
      <c r="F238" s="15"/>
      <c r="G238" s="16" t="s">
        <v>1036</v>
      </c>
      <c r="H238" s="16"/>
      <c r="I238" s="16"/>
      <c r="J238" s="16"/>
      <c r="K238" s="4">
        <v>35396</v>
      </c>
      <c r="L238" s="6">
        <v>0</v>
      </c>
      <c r="M238" s="8">
        <v>4617000</v>
      </c>
      <c r="N238" s="17">
        <v>0</v>
      </c>
      <c r="O238" s="17"/>
      <c r="P238" s="18">
        <v>0</v>
      </c>
      <c r="Q238" s="18"/>
      <c r="R238" s="6">
        <v>0</v>
      </c>
      <c r="S238" s="17">
        <v>4617000</v>
      </c>
      <c r="T238" s="17"/>
      <c r="U238" s="18">
        <v>4617000</v>
      </c>
      <c r="V238" s="18"/>
      <c r="W238" s="19"/>
      <c r="X238" s="19"/>
    </row>
    <row r="239" spans="2:24" ht="14.25" customHeight="1" x14ac:dyDescent="0.2">
      <c r="B239" s="20">
        <v>3</v>
      </c>
      <c r="C239" s="20"/>
      <c r="D239" s="20"/>
      <c r="E239" s="15" t="s">
        <v>231</v>
      </c>
      <c r="F239" s="15"/>
      <c r="G239" s="16" t="s">
        <v>1037</v>
      </c>
      <c r="H239" s="16"/>
      <c r="I239" s="16"/>
      <c r="J239" s="16"/>
      <c r="K239" s="4">
        <v>35967</v>
      </c>
      <c r="L239" s="6">
        <v>172800</v>
      </c>
      <c r="M239" s="8">
        <v>4770900</v>
      </c>
      <c r="N239" s="17">
        <v>0</v>
      </c>
      <c r="O239" s="17"/>
      <c r="P239" s="18">
        <v>0</v>
      </c>
      <c r="Q239" s="18"/>
      <c r="R239" s="6">
        <v>0</v>
      </c>
      <c r="S239" s="17">
        <v>4770900</v>
      </c>
      <c r="T239" s="17"/>
      <c r="U239" s="18">
        <v>4943700</v>
      </c>
      <c r="V239" s="18"/>
      <c r="W239" s="19"/>
      <c r="X239" s="19"/>
    </row>
    <row r="240" spans="2:24" ht="14.25" customHeight="1" x14ac:dyDescent="0.2">
      <c r="B240" s="24" t="s">
        <v>1</v>
      </c>
      <c r="C240" s="24"/>
      <c r="D240" s="24"/>
      <c r="E240" s="33" t="s">
        <v>232</v>
      </c>
      <c r="F240" s="33"/>
      <c r="G240" s="33"/>
      <c r="H240" s="37" t="s">
        <v>1371</v>
      </c>
      <c r="I240" s="37"/>
      <c r="J240" s="37"/>
      <c r="K240" s="3">
        <v>49</v>
      </c>
      <c r="L240" s="6">
        <v>19858576</v>
      </c>
      <c r="M240" s="7">
        <v>294626160</v>
      </c>
      <c r="N240" s="17">
        <v>0</v>
      </c>
      <c r="O240" s="17"/>
      <c r="P240" s="44">
        <v>280344240</v>
      </c>
      <c r="Q240" s="44"/>
      <c r="R240" s="6">
        <v>0</v>
      </c>
      <c r="S240" s="17">
        <f>SUM(S241:T242)</f>
        <v>14281920</v>
      </c>
      <c r="T240" s="17"/>
      <c r="U240" s="44">
        <v>34140496</v>
      </c>
      <c r="V240" s="44"/>
      <c r="W240" s="50"/>
      <c r="X240" s="50"/>
    </row>
    <row r="241" spans="2:24" ht="14.25" customHeight="1" x14ac:dyDescent="0.2">
      <c r="B241" s="20">
        <v>1</v>
      </c>
      <c r="C241" s="20"/>
      <c r="D241" s="20"/>
      <c r="E241" s="15" t="s">
        <v>233</v>
      </c>
      <c r="F241" s="15"/>
      <c r="G241" s="16" t="s">
        <v>1040</v>
      </c>
      <c r="H241" s="16"/>
      <c r="I241" s="16"/>
      <c r="J241" s="16"/>
      <c r="K241" s="4">
        <v>36370</v>
      </c>
      <c r="L241" s="6">
        <v>-1044000</v>
      </c>
      <c r="M241" s="8">
        <v>6894720</v>
      </c>
      <c r="N241" s="17">
        <v>0</v>
      </c>
      <c r="O241" s="17"/>
      <c r="P241" s="18">
        <v>0</v>
      </c>
      <c r="Q241" s="18"/>
      <c r="R241" s="6">
        <v>0</v>
      </c>
      <c r="S241" s="17">
        <v>6894720</v>
      </c>
      <c r="T241" s="17"/>
      <c r="U241" s="18">
        <v>5850720</v>
      </c>
      <c r="V241" s="18"/>
      <c r="W241" s="19"/>
      <c r="X241" s="19"/>
    </row>
    <row r="242" spans="2:24" ht="14.25" customHeight="1" x14ac:dyDescent="0.2">
      <c r="B242" s="20">
        <v>2</v>
      </c>
      <c r="C242" s="20"/>
      <c r="D242" s="20"/>
      <c r="E242" s="15" t="s">
        <v>234</v>
      </c>
      <c r="F242" s="15"/>
      <c r="G242" s="16" t="s">
        <v>1042</v>
      </c>
      <c r="H242" s="16"/>
      <c r="I242" s="16"/>
      <c r="J242" s="16"/>
      <c r="K242" s="4">
        <v>42972.403186261603</v>
      </c>
      <c r="L242" s="6">
        <v>0</v>
      </c>
      <c r="M242" s="8">
        <v>7387200</v>
      </c>
      <c r="N242" s="17">
        <v>0</v>
      </c>
      <c r="O242" s="17"/>
      <c r="P242" s="18">
        <v>0</v>
      </c>
      <c r="Q242" s="18"/>
      <c r="R242" s="6">
        <v>0</v>
      </c>
      <c r="S242" s="17">
        <v>7387200</v>
      </c>
      <c r="T242" s="17"/>
      <c r="U242" s="18">
        <v>7387200</v>
      </c>
      <c r="V242" s="18"/>
      <c r="W242" s="19"/>
      <c r="X242" s="19"/>
    </row>
    <row r="243" spans="2:24" ht="14.25" customHeight="1" x14ac:dyDescent="0.2">
      <c r="B243" s="24" t="s">
        <v>1</v>
      </c>
      <c r="C243" s="24"/>
      <c r="D243" s="24"/>
      <c r="E243" s="33" t="s">
        <v>235</v>
      </c>
      <c r="F243" s="33"/>
      <c r="G243" s="33"/>
      <c r="H243" s="37" t="s">
        <v>1371</v>
      </c>
      <c r="I243" s="37"/>
      <c r="J243" s="37"/>
      <c r="K243" s="3">
        <v>50</v>
      </c>
      <c r="L243" s="6">
        <v>90124530</v>
      </c>
      <c r="M243" s="7">
        <v>245624400</v>
      </c>
      <c r="N243" s="17">
        <v>8156700</v>
      </c>
      <c r="O243" s="17"/>
      <c r="P243" s="44">
        <v>201024180</v>
      </c>
      <c r="Q243" s="44"/>
      <c r="R243" s="6">
        <v>0</v>
      </c>
      <c r="S243" s="17">
        <f>SUM(S244:T247)</f>
        <v>20684160</v>
      </c>
      <c r="T243" s="17"/>
      <c r="U243" s="44">
        <v>126568050</v>
      </c>
      <c r="V243" s="44"/>
      <c r="W243" s="50"/>
      <c r="X243" s="50"/>
    </row>
    <row r="244" spans="2:24" ht="14.25" customHeight="1" x14ac:dyDescent="0.2">
      <c r="B244" s="20">
        <v>1</v>
      </c>
      <c r="C244" s="20"/>
      <c r="D244" s="20"/>
      <c r="E244" s="15" t="s">
        <v>236</v>
      </c>
      <c r="F244" s="15"/>
      <c r="G244" s="16" t="s">
        <v>1019</v>
      </c>
      <c r="H244" s="16"/>
      <c r="I244" s="16"/>
      <c r="J244" s="16"/>
      <c r="K244" s="4">
        <v>35571</v>
      </c>
      <c r="L244" s="6">
        <v>576000</v>
      </c>
      <c r="M244" s="8">
        <v>5571180</v>
      </c>
      <c r="N244" s="17">
        <v>0</v>
      </c>
      <c r="O244" s="17"/>
      <c r="P244" s="18">
        <v>0</v>
      </c>
      <c r="Q244" s="18"/>
      <c r="R244" s="6">
        <v>0</v>
      </c>
      <c r="S244" s="17">
        <v>5571180</v>
      </c>
      <c r="T244" s="17"/>
      <c r="U244" s="18">
        <v>6147180</v>
      </c>
      <c r="V244" s="18"/>
      <c r="W244" s="19"/>
      <c r="X244" s="19"/>
    </row>
    <row r="245" spans="2:24" ht="14.25" customHeight="1" x14ac:dyDescent="0.2">
      <c r="B245" s="20">
        <v>2</v>
      </c>
      <c r="C245" s="20"/>
      <c r="D245" s="20"/>
      <c r="E245" s="15" t="s">
        <v>237</v>
      </c>
      <c r="F245" s="15"/>
      <c r="G245" s="16" t="s">
        <v>863</v>
      </c>
      <c r="H245" s="16"/>
      <c r="I245" s="16"/>
      <c r="J245" s="16"/>
      <c r="K245" s="4">
        <v>35810</v>
      </c>
      <c r="L245" s="6">
        <v>-336960</v>
      </c>
      <c r="M245" s="8">
        <v>5232600</v>
      </c>
      <c r="N245" s="17">
        <v>0</v>
      </c>
      <c r="O245" s="17"/>
      <c r="P245" s="18">
        <v>0</v>
      </c>
      <c r="Q245" s="18"/>
      <c r="R245" s="6">
        <v>0</v>
      </c>
      <c r="S245" s="17">
        <v>5232600</v>
      </c>
      <c r="T245" s="17"/>
      <c r="U245" s="18">
        <v>4895640</v>
      </c>
      <c r="V245" s="18"/>
      <c r="W245" s="19"/>
      <c r="X245" s="19"/>
    </row>
    <row r="246" spans="2:24" ht="14.25" customHeight="1" x14ac:dyDescent="0.2">
      <c r="B246" s="20">
        <v>3</v>
      </c>
      <c r="C246" s="20"/>
      <c r="D246" s="20"/>
      <c r="E246" s="15" t="s">
        <v>238</v>
      </c>
      <c r="F246" s="15"/>
      <c r="G246" s="16" t="s">
        <v>1043</v>
      </c>
      <c r="H246" s="16"/>
      <c r="I246" s="16"/>
      <c r="J246" s="16"/>
      <c r="K246" s="4">
        <v>35834</v>
      </c>
      <c r="L246" s="6">
        <v>0</v>
      </c>
      <c r="M246" s="8">
        <v>6402240</v>
      </c>
      <c r="N246" s="17">
        <v>0</v>
      </c>
      <c r="O246" s="17"/>
      <c r="P246" s="18">
        <v>0</v>
      </c>
      <c r="Q246" s="18"/>
      <c r="R246" s="6">
        <v>0</v>
      </c>
      <c r="S246" s="17">
        <v>6402240</v>
      </c>
      <c r="T246" s="17"/>
      <c r="U246" s="18">
        <v>6402240</v>
      </c>
      <c r="V246" s="18"/>
      <c r="W246" s="19"/>
      <c r="X246" s="19"/>
    </row>
    <row r="247" spans="2:24" ht="14.25" customHeight="1" x14ac:dyDescent="0.2">
      <c r="B247" s="20">
        <v>4</v>
      </c>
      <c r="C247" s="20"/>
      <c r="D247" s="20"/>
      <c r="E247" s="15" t="s">
        <v>239</v>
      </c>
      <c r="F247" s="15"/>
      <c r="G247" s="16" t="s">
        <v>803</v>
      </c>
      <c r="H247" s="16"/>
      <c r="I247" s="16"/>
      <c r="J247" s="16"/>
      <c r="K247" s="4">
        <v>35923</v>
      </c>
      <c r="L247" s="6">
        <v>-348660</v>
      </c>
      <c r="M247" s="8">
        <v>3478140</v>
      </c>
      <c r="N247" s="17">
        <v>0</v>
      </c>
      <c r="O247" s="17"/>
      <c r="P247" s="18">
        <v>0</v>
      </c>
      <c r="Q247" s="18"/>
      <c r="R247" s="6">
        <v>0</v>
      </c>
      <c r="S247" s="17">
        <v>3478140</v>
      </c>
      <c r="T247" s="17"/>
      <c r="U247" s="18">
        <v>3129480</v>
      </c>
      <c r="V247" s="18"/>
      <c r="W247" s="19"/>
      <c r="X247" s="19"/>
    </row>
    <row r="248" spans="2:24" ht="14.25" customHeight="1" x14ac:dyDescent="0.2">
      <c r="B248" s="24" t="s">
        <v>1</v>
      </c>
      <c r="C248" s="24"/>
      <c r="D248" s="24"/>
      <c r="E248" s="33" t="s">
        <v>240</v>
      </c>
      <c r="F248" s="33"/>
      <c r="G248" s="33"/>
      <c r="H248" s="37" t="s">
        <v>1371</v>
      </c>
      <c r="I248" s="37"/>
      <c r="J248" s="37"/>
      <c r="K248" s="3">
        <v>53</v>
      </c>
      <c r="L248" s="6">
        <v>101398613</v>
      </c>
      <c r="M248" s="7">
        <v>260306460</v>
      </c>
      <c r="N248" s="17">
        <v>3401190</v>
      </c>
      <c r="O248" s="17"/>
      <c r="P248" s="44">
        <v>222031530</v>
      </c>
      <c r="Q248" s="44"/>
      <c r="R248" s="6">
        <v>0</v>
      </c>
      <c r="S248" s="17">
        <f>SUM(S249:T253)</f>
        <v>30687660</v>
      </c>
      <c r="T248" s="17"/>
      <c r="U248" s="44">
        <v>136272353</v>
      </c>
      <c r="V248" s="44"/>
      <c r="W248" s="50"/>
      <c r="X248" s="50"/>
    </row>
    <row r="249" spans="2:24" ht="14.25" customHeight="1" x14ac:dyDescent="0.2">
      <c r="B249" s="20">
        <v>1</v>
      </c>
      <c r="C249" s="20"/>
      <c r="D249" s="20"/>
      <c r="E249" s="15" t="s">
        <v>241</v>
      </c>
      <c r="F249" s="15"/>
      <c r="G249" s="16" t="s">
        <v>924</v>
      </c>
      <c r="H249" s="16"/>
      <c r="I249" s="16"/>
      <c r="J249" s="16"/>
      <c r="K249" s="4">
        <v>35093</v>
      </c>
      <c r="L249" s="6">
        <v>753426</v>
      </c>
      <c r="M249" s="8">
        <v>2031480</v>
      </c>
      <c r="N249" s="17">
        <v>0</v>
      </c>
      <c r="O249" s="17"/>
      <c r="P249" s="18">
        <v>0</v>
      </c>
      <c r="Q249" s="18"/>
      <c r="R249" s="6">
        <v>0</v>
      </c>
      <c r="S249" s="17">
        <v>2031480</v>
      </c>
      <c r="T249" s="17"/>
      <c r="U249" s="18">
        <v>2784906</v>
      </c>
      <c r="V249" s="18"/>
      <c r="W249" s="19"/>
      <c r="X249" s="19"/>
    </row>
    <row r="250" spans="2:24" ht="14.25" customHeight="1" x14ac:dyDescent="0.2">
      <c r="B250" s="20">
        <v>3</v>
      </c>
      <c r="C250" s="20"/>
      <c r="D250" s="20"/>
      <c r="E250" s="15" t="s">
        <v>242</v>
      </c>
      <c r="F250" s="15"/>
      <c r="G250" s="16" t="s">
        <v>789</v>
      </c>
      <c r="H250" s="16"/>
      <c r="I250" s="16"/>
      <c r="J250" s="16"/>
      <c r="K250" s="4">
        <v>35896</v>
      </c>
      <c r="L250" s="6">
        <v>0</v>
      </c>
      <c r="M250" s="8">
        <v>7848900</v>
      </c>
      <c r="N250" s="17">
        <v>0</v>
      </c>
      <c r="O250" s="17"/>
      <c r="P250" s="18">
        <v>0</v>
      </c>
      <c r="Q250" s="18"/>
      <c r="R250" s="6">
        <v>0</v>
      </c>
      <c r="S250" s="17">
        <v>7848900</v>
      </c>
      <c r="T250" s="17"/>
      <c r="U250" s="18">
        <v>7848900</v>
      </c>
      <c r="V250" s="18"/>
      <c r="W250" s="19"/>
      <c r="X250" s="19"/>
    </row>
    <row r="251" spans="2:24" ht="14.25" customHeight="1" x14ac:dyDescent="0.2">
      <c r="B251" s="20">
        <v>4</v>
      </c>
      <c r="C251" s="20"/>
      <c r="D251" s="20"/>
      <c r="E251" s="15" t="s">
        <v>243</v>
      </c>
      <c r="F251" s="15"/>
      <c r="G251" s="16" t="s">
        <v>1044</v>
      </c>
      <c r="H251" s="16"/>
      <c r="I251" s="16"/>
      <c r="J251" s="16"/>
      <c r="K251" s="4">
        <v>36089</v>
      </c>
      <c r="L251" s="6">
        <v>923400</v>
      </c>
      <c r="M251" s="8">
        <v>5109480</v>
      </c>
      <c r="N251" s="17">
        <v>0</v>
      </c>
      <c r="O251" s="17"/>
      <c r="P251" s="18">
        <v>0</v>
      </c>
      <c r="Q251" s="18"/>
      <c r="R251" s="6">
        <v>0</v>
      </c>
      <c r="S251" s="17">
        <v>5109480</v>
      </c>
      <c r="T251" s="17"/>
      <c r="U251" s="18">
        <v>6032880</v>
      </c>
      <c r="V251" s="18"/>
      <c r="W251" s="19"/>
      <c r="X251" s="19"/>
    </row>
    <row r="252" spans="2:24" ht="14.25" customHeight="1" x14ac:dyDescent="0.2">
      <c r="B252" s="20">
        <v>5</v>
      </c>
      <c r="C252" s="20"/>
      <c r="D252" s="20"/>
      <c r="E252" s="15" t="s">
        <v>244</v>
      </c>
      <c r="F252" s="15"/>
      <c r="G252" s="16" t="s">
        <v>1045</v>
      </c>
      <c r="H252" s="16"/>
      <c r="I252" s="16"/>
      <c r="J252" s="16"/>
      <c r="K252" s="4">
        <v>35864</v>
      </c>
      <c r="L252" s="6">
        <v>0</v>
      </c>
      <c r="M252" s="8">
        <v>7171740</v>
      </c>
      <c r="N252" s="17">
        <v>0</v>
      </c>
      <c r="O252" s="17"/>
      <c r="P252" s="18">
        <v>0</v>
      </c>
      <c r="Q252" s="18"/>
      <c r="R252" s="6">
        <v>0</v>
      </c>
      <c r="S252" s="17">
        <v>7171740</v>
      </c>
      <c r="T252" s="17"/>
      <c r="U252" s="18">
        <v>7171740</v>
      </c>
      <c r="V252" s="18"/>
      <c r="W252" s="19"/>
      <c r="X252" s="19"/>
    </row>
    <row r="253" spans="2:24" ht="14.25" customHeight="1" x14ac:dyDescent="0.2">
      <c r="B253" s="20">
        <v>6</v>
      </c>
      <c r="C253" s="20"/>
      <c r="D253" s="20"/>
      <c r="E253" s="15" t="s">
        <v>245</v>
      </c>
      <c r="F253" s="15"/>
      <c r="G253" s="16" t="s">
        <v>933</v>
      </c>
      <c r="H253" s="16"/>
      <c r="I253" s="16"/>
      <c r="J253" s="16"/>
      <c r="K253" s="4">
        <v>36133</v>
      </c>
      <c r="L253" s="6">
        <v>0</v>
      </c>
      <c r="M253" s="8">
        <v>8526060</v>
      </c>
      <c r="N253" s="17">
        <v>0</v>
      </c>
      <c r="O253" s="17"/>
      <c r="P253" s="18">
        <v>0</v>
      </c>
      <c r="Q253" s="18"/>
      <c r="R253" s="6">
        <v>0</v>
      </c>
      <c r="S253" s="17">
        <v>8526060</v>
      </c>
      <c r="T253" s="17"/>
      <c r="U253" s="18">
        <v>8526060</v>
      </c>
      <c r="V253" s="18"/>
      <c r="W253" s="19"/>
      <c r="X253" s="19"/>
    </row>
    <row r="254" spans="2:24" ht="14.25" customHeight="1" x14ac:dyDescent="0.2">
      <c r="B254" s="24" t="s">
        <v>1</v>
      </c>
      <c r="C254" s="24"/>
      <c r="D254" s="24"/>
      <c r="E254" s="33" t="s">
        <v>246</v>
      </c>
      <c r="F254" s="33"/>
      <c r="G254" s="33"/>
      <c r="H254" s="37" t="s">
        <v>1371</v>
      </c>
      <c r="I254" s="37"/>
      <c r="J254" s="37"/>
      <c r="K254" s="3">
        <v>42</v>
      </c>
      <c r="L254" s="6">
        <v>15510456</v>
      </c>
      <c r="M254" s="7">
        <v>249718140</v>
      </c>
      <c r="N254" s="17">
        <v>0</v>
      </c>
      <c r="O254" s="17"/>
      <c r="P254" s="44">
        <v>194929740</v>
      </c>
      <c r="Q254" s="44"/>
      <c r="R254" s="6">
        <v>0</v>
      </c>
      <c r="S254" s="17">
        <f>SUM(S255:T260)</f>
        <v>35150760</v>
      </c>
      <c r="T254" s="17"/>
      <c r="U254" s="44">
        <v>70298860</v>
      </c>
      <c r="V254" s="44"/>
      <c r="W254" s="50"/>
      <c r="X254" s="50"/>
    </row>
    <row r="255" spans="2:24" ht="14.25" customHeight="1" x14ac:dyDescent="0.2">
      <c r="B255" s="20">
        <v>1</v>
      </c>
      <c r="C255" s="20"/>
      <c r="D255" s="20"/>
      <c r="E255" s="15" t="s">
        <v>247</v>
      </c>
      <c r="F255" s="15"/>
      <c r="G255" s="16" t="s">
        <v>1046</v>
      </c>
      <c r="H255" s="16"/>
      <c r="I255" s="16"/>
      <c r="J255" s="16"/>
      <c r="K255" s="4">
        <v>36483</v>
      </c>
      <c r="L255" s="6">
        <v>0</v>
      </c>
      <c r="M255" s="8">
        <v>5294160</v>
      </c>
      <c r="N255" s="17">
        <v>0</v>
      </c>
      <c r="O255" s="17"/>
      <c r="P255" s="18">
        <v>0</v>
      </c>
      <c r="Q255" s="18"/>
      <c r="R255" s="6">
        <v>0</v>
      </c>
      <c r="S255" s="17">
        <v>5294160</v>
      </c>
      <c r="T255" s="17"/>
      <c r="U255" s="18">
        <v>5294160</v>
      </c>
      <c r="V255" s="18"/>
      <c r="W255" s="19"/>
      <c r="X255" s="19"/>
    </row>
    <row r="256" spans="2:24" ht="14.25" customHeight="1" x14ac:dyDescent="0.2">
      <c r="B256" s="20">
        <v>2</v>
      </c>
      <c r="C256" s="20"/>
      <c r="D256" s="20"/>
      <c r="E256" s="15" t="s">
        <v>248</v>
      </c>
      <c r="F256" s="15"/>
      <c r="G256" s="16" t="s">
        <v>874</v>
      </c>
      <c r="H256" s="16"/>
      <c r="I256" s="16"/>
      <c r="J256" s="16"/>
      <c r="K256" s="4">
        <v>36187</v>
      </c>
      <c r="L256" s="6">
        <v>0</v>
      </c>
      <c r="M256" s="8">
        <v>7140960</v>
      </c>
      <c r="N256" s="17">
        <v>0</v>
      </c>
      <c r="O256" s="17"/>
      <c r="P256" s="18">
        <v>0</v>
      </c>
      <c r="Q256" s="18"/>
      <c r="R256" s="6">
        <v>0</v>
      </c>
      <c r="S256" s="17">
        <v>7140960</v>
      </c>
      <c r="T256" s="17"/>
      <c r="U256" s="18">
        <v>7140960</v>
      </c>
      <c r="V256" s="18"/>
      <c r="W256" s="54" t="s">
        <v>1385</v>
      </c>
      <c r="X256" s="19"/>
    </row>
    <row r="257" spans="2:24" ht="14.25" customHeight="1" x14ac:dyDescent="0.2">
      <c r="B257" s="20">
        <v>3</v>
      </c>
      <c r="C257" s="20"/>
      <c r="D257" s="20"/>
      <c r="E257" s="15" t="s">
        <v>249</v>
      </c>
      <c r="F257" s="15"/>
      <c r="G257" s="16" t="s">
        <v>881</v>
      </c>
      <c r="H257" s="16"/>
      <c r="I257" s="16"/>
      <c r="J257" s="16"/>
      <c r="K257" s="4">
        <v>36488</v>
      </c>
      <c r="L257" s="6">
        <v>0</v>
      </c>
      <c r="M257" s="8">
        <v>5294160</v>
      </c>
      <c r="N257" s="17">
        <v>0</v>
      </c>
      <c r="O257" s="17"/>
      <c r="P257" s="18">
        <v>0</v>
      </c>
      <c r="Q257" s="18"/>
      <c r="R257" s="6">
        <v>0</v>
      </c>
      <c r="S257" s="17">
        <v>5294160</v>
      </c>
      <c r="T257" s="17"/>
      <c r="U257" s="18">
        <v>5294160</v>
      </c>
      <c r="V257" s="18"/>
      <c r="W257" s="19"/>
      <c r="X257" s="19"/>
    </row>
    <row r="258" spans="2:24" ht="14.25" customHeight="1" x14ac:dyDescent="0.2">
      <c r="B258" s="20">
        <v>4</v>
      </c>
      <c r="C258" s="20"/>
      <c r="D258" s="20"/>
      <c r="E258" s="15" t="s">
        <v>250</v>
      </c>
      <c r="F258" s="15"/>
      <c r="G258" s="16" t="s">
        <v>1047</v>
      </c>
      <c r="H258" s="16"/>
      <c r="I258" s="16"/>
      <c r="J258" s="16"/>
      <c r="K258" s="4">
        <v>36393</v>
      </c>
      <c r="L258" s="6">
        <v>0</v>
      </c>
      <c r="M258" s="8">
        <v>5294160</v>
      </c>
      <c r="N258" s="17">
        <v>0</v>
      </c>
      <c r="O258" s="17"/>
      <c r="P258" s="18">
        <v>0</v>
      </c>
      <c r="Q258" s="18"/>
      <c r="R258" s="6">
        <v>0</v>
      </c>
      <c r="S258" s="17">
        <v>5294160</v>
      </c>
      <c r="T258" s="17"/>
      <c r="U258" s="18">
        <v>5294160</v>
      </c>
      <c r="V258" s="18"/>
      <c r="W258" s="19"/>
      <c r="X258" s="19"/>
    </row>
    <row r="259" spans="2:24" ht="14.25" customHeight="1" x14ac:dyDescent="0.2">
      <c r="B259" s="20">
        <v>5</v>
      </c>
      <c r="C259" s="20"/>
      <c r="D259" s="20"/>
      <c r="E259" s="15" t="s">
        <v>251</v>
      </c>
      <c r="F259" s="15"/>
      <c r="G259" s="16" t="s">
        <v>1048</v>
      </c>
      <c r="H259" s="16"/>
      <c r="I259" s="16"/>
      <c r="J259" s="16"/>
      <c r="K259" s="4">
        <v>36389</v>
      </c>
      <c r="L259" s="6">
        <v>71280</v>
      </c>
      <c r="M259" s="8">
        <v>5294160</v>
      </c>
      <c r="N259" s="17">
        <v>0</v>
      </c>
      <c r="O259" s="17"/>
      <c r="P259" s="18">
        <v>0</v>
      </c>
      <c r="Q259" s="18"/>
      <c r="R259" s="6">
        <v>0</v>
      </c>
      <c r="S259" s="17">
        <v>5294160</v>
      </c>
      <c r="T259" s="17"/>
      <c r="U259" s="18">
        <v>5365440</v>
      </c>
      <c r="V259" s="18"/>
      <c r="W259" s="19"/>
      <c r="X259" s="19"/>
    </row>
    <row r="260" spans="2:24" ht="14.25" customHeight="1" x14ac:dyDescent="0.2">
      <c r="B260" s="20">
        <v>6</v>
      </c>
      <c r="C260" s="20"/>
      <c r="D260" s="20"/>
      <c r="E260" s="15" t="s">
        <v>252</v>
      </c>
      <c r="F260" s="15"/>
      <c r="G260" s="16" t="s">
        <v>1049</v>
      </c>
      <c r="H260" s="16"/>
      <c r="I260" s="16"/>
      <c r="J260" s="16"/>
      <c r="K260" s="4">
        <v>36398</v>
      </c>
      <c r="L260" s="6">
        <v>-1036800</v>
      </c>
      <c r="M260" s="8">
        <v>6833160</v>
      </c>
      <c r="N260" s="17">
        <v>0</v>
      </c>
      <c r="O260" s="17"/>
      <c r="P260" s="18">
        <v>0</v>
      </c>
      <c r="Q260" s="18"/>
      <c r="R260" s="6">
        <v>0</v>
      </c>
      <c r="S260" s="17">
        <v>6833160</v>
      </c>
      <c r="T260" s="17"/>
      <c r="U260" s="18">
        <v>5796360</v>
      </c>
      <c r="V260" s="18"/>
      <c r="W260" s="19"/>
      <c r="X260" s="19"/>
    </row>
    <row r="261" spans="2:24" ht="14.25" customHeight="1" x14ac:dyDescent="0.2">
      <c r="B261" s="24" t="s">
        <v>1</v>
      </c>
      <c r="C261" s="24"/>
      <c r="D261" s="24"/>
      <c r="E261" s="33" t="s">
        <v>253</v>
      </c>
      <c r="F261" s="33"/>
      <c r="G261" s="33"/>
      <c r="H261" s="37" t="s">
        <v>1371</v>
      </c>
      <c r="I261" s="37"/>
      <c r="J261" s="37"/>
      <c r="K261" s="3">
        <v>59</v>
      </c>
      <c r="L261" s="6">
        <v>60497886</v>
      </c>
      <c r="M261" s="7">
        <v>323682480</v>
      </c>
      <c r="N261" s="17">
        <v>5817420</v>
      </c>
      <c r="O261" s="17"/>
      <c r="P261" s="44">
        <v>295989714</v>
      </c>
      <c r="Q261" s="44"/>
      <c r="R261" s="6">
        <v>0</v>
      </c>
      <c r="S261" s="17">
        <f>SUM(S262:T262)</f>
        <v>8341380</v>
      </c>
      <c r="T261" s="17"/>
      <c r="U261" s="44">
        <v>82373232</v>
      </c>
      <c r="V261" s="44"/>
      <c r="W261" s="50"/>
      <c r="X261" s="50"/>
    </row>
    <row r="262" spans="2:24" ht="14.25" customHeight="1" x14ac:dyDescent="0.2">
      <c r="B262" s="20">
        <v>1</v>
      </c>
      <c r="C262" s="20"/>
      <c r="D262" s="20"/>
      <c r="E262" s="15" t="s">
        <v>254</v>
      </c>
      <c r="F262" s="15"/>
      <c r="G262" s="16" t="s">
        <v>1052</v>
      </c>
      <c r="H262" s="16"/>
      <c r="I262" s="16"/>
      <c r="J262" s="16"/>
      <c r="K262" s="4">
        <v>36288</v>
      </c>
      <c r="L262" s="6">
        <v>0</v>
      </c>
      <c r="M262" s="8">
        <v>8341380</v>
      </c>
      <c r="N262" s="17">
        <v>0</v>
      </c>
      <c r="O262" s="17"/>
      <c r="P262" s="18">
        <v>0</v>
      </c>
      <c r="Q262" s="18"/>
      <c r="R262" s="6">
        <v>0</v>
      </c>
      <c r="S262" s="17">
        <v>8341380</v>
      </c>
      <c r="T262" s="17"/>
      <c r="U262" s="18">
        <v>8341380</v>
      </c>
      <c r="V262" s="18"/>
      <c r="W262" s="19"/>
      <c r="X262" s="19"/>
    </row>
    <row r="263" spans="2:24" ht="14.25" customHeight="1" x14ac:dyDescent="0.2">
      <c r="B263" s="24" t="s">
        <v>1</v>
      </c>
      <c r="C263" s="24"/>
      <c r="D263" s="24"/>
      <c r="E263" s="33" t="s">
        <v>255</v>
      </c>
      <c r="F263" s="33"/>
      <c r="G263" s="33"/>
      <c r="H263" s="37" t="s">
        <v>1371</v>
      </c>
      <c r="I263" s="37"/>
      <c r="J263" s="37"/>
      <c r="K263" s="3">
        <v>47</v>
      </c>
      <c r="L263" s="6">
        <v>41142902</v>
      </c>
      <c r="M263" s="7">
        <v>279913320</v>
      </c>
      <c r="N263" s="17">
        <v>6045192</v>
      </c>
      <c r="O263" s="17"/>
      <c r="P263" s="44">
        <v>215668730</v>
      </c>
      <c r="Q263" s="44"/>
      <c r="R263" s="6">
        <v>0</v>
      </c>
      <c r="S263" s="17">
        <f>SUM(S264:T268)</f>
        <v>31010850</v>
      </c>
      <c r="T263" s="17"/>
      <c r="U263" s="44">
        <v>99342300</v>
      </c>
      <c r="V263" s="44"/>
      <c r="W263" s="50"/>
      <c r="X263" s="50"/>
    </row>
    <row r="264" spans="2:24" ht="14.25" customHeight="1" x14ac:dyDescent="0.2">
      <c r="B264" s="20">
        <v>1</v>
      </c>
      <c r="C264" s="20"/>
      <c r="D264" s="20"/>
      <c r="E264" s="15">
        <v>1654010043</v>
      </c>
      <c r="F264" s="15"/>
      <c r="G264" s="16" t="s">
        <v>1054</v>
      </c>
      <c r="H264" s="16"/>
      <c r="I264" s="16"/>
      <c r="J264" s="16"/>
      <c r="K264" s="4">
        <v>34824</v>
      </c>
      <c r="L264" s="6">
        <v>0</v>
      </c>
      <c r="M264" s="8">
        <v>6525360</v>
      </c>
      <c r="N264" s="17">
        <v>2339280</v>
      </c>
      <c r="O264" s="17"/>
      <c r="P264" s="18">
        <v>1677510</v>
      </c>
      <c r="Q264" s="18"/>
      <c r="R264" s="6">
        <v>0</v>
      </c>
      <c r="S264" s="17">
        <v>2508570</v>
      </c>
      <c r="T264" s="17"/>
      <c r="U264" s="18">
        <v>2508570</v>
      </c>
      <c r="V264" s="18"/>
      <c r="W264" s="53" t="s">
        <v>1397</v>
      </c>
      <c r="X264" s="19"/>
    </row>
    <row r="265" spans="2:24" ht="14.25" customHeight="1" x14ac:dyDescent="0.2">
      <c r="B265" s="20">
        <v>2</v>
      </c>
      <c r="C265" s="20"/>
      <c r="D265" s="20"/>
      <c r="E265" s="15" t="s">
        <v>256</v>
      </c>
      <c r="F265" s="15"/>
      <c r="G265" s="16" t="s">
        <v>1055</v>
      </c>
      <c r="H265" s="16"/>
      <c r="I265" s="16"/>
      <c r="J265" s="16"/>
      <c r="K265" s="4">
        <v>36086</v>
      </c>
      <c r="L265" s="6">
        <v>0</v>
      </c>
      <c r="M265" s="8">
        <v>6956280</v>
      </c>
      <c r="N265" s="17">
        <v>0</v>
      </c>
      <c r="O265" s="17"/>
      <c r="P265" s="18">
        <v>0</v>
      </c>
      <c r="Q265" s="18"/>
      <c r="R265" s="6">
        <v>0</v>
      </c>
      <c r="S265" s="17">
        <v>6956280</v>
      </c>
      <c r="T265" s="17"/>
      <c r="U265" s="18">
        <v>6956280</v>
      </c>
      <c r="V265" s="18"/>
      <c r="W265" s="19"/>
      <c r="X265" s="19"/>
    </row>
    <row r="266" spans="2:24" ht="14.25" customHeight="1" x14ac:dyDescent="0.2">
      <c r="B266" s="20">
        <v>3</v>
      </c>
      <c r="C266" s="20"/>
      <c r="D266" s="20"/>
      <c r="E266" s="15" t="s">
        <v>257</v>
      </c>
      <c r="F266" s="15"/>
      <c r="G266" s="16" t="s">
        <v>1056</v>
      </c>
      <c r="H266" s="16"/>
      <c r="I266" s="16"/>
      <c r="J266" s="16"/>
      <c r="K266" s="4">
        <v>35911</v>
      </c>
      <c r="L266" s="6">
        <v>0</v>
      </c>
      <c r="M266" s="8">
        <v>7571880</v>
      </c>
      <c r="N266" s="17">
        <v>0</v>
      </c>
      <c r="O266" s="17"/>
      <c r="P266" s="18">
        <v>0</v>
      </c>
      <c r="Q266" s="18"/>
      <c r="R266" s="6">
        <v>0</v>
      </c>
      <c r="S266" s="17">
        <v>7571880</v>
      </c>
      <c r="T266" s="17"/>
      <c r="U266" s="18">
        <v>7571880</v>
      </c>
      <c r="V266" s="18"/>
      <c r="W266" s="19"/>
      <c r="X266" s="19"/>
    </row>
    <row r="267" spans="2:24" ht="14.25" customHeight="1" x14ac:dyDescent="0.2">
      <c r="B267" s="20">
        <v>4</v>
      </c>
      <c r="C267" s="20"/>
      <c r="D267" s="20"/>
      <c r="E267" s="15" t="s">
        <v>258</v>
      </c>
      <c r="F267" s="15"/>
      <c r="G267" s="16" t="s">
        <v>1057</v>
      </c>
      <c r="H267" s="16"/>
      <c r="I267" s="16"/>
      <c r="J267" s="16"/>
      <c r="K267" s="4">
        <v>36218</v>
      </c>
      <c r="L267" s="6">
        <v>0</v>
      </c>
      <c r="M267" s="8">
        <v>6525360</v>
      </c>
      <c r="N267" s="17">
        <v>0</v>
      </c>
      <c r="O267" s="17"/>
      <c r="P267" s="18">
        <v>0</v>
      </c>
      <c r="Q267" s="18"/>
      <c r="R267" s="6">
        <v>0</v>
      </c>
      <c r="S267" s="17">
        <v>6525360</v>
      </c>
      <c r="T267" s="17"/>
      <c r="U267" s="18">
        <v>6525360</v>
      </c>
      <c r="V267" s="18"/>
      <c r="W267" s="19"/>
      <c r="X267" s="19"/>
    </row>
    <row r="268" spans="2:24" ht="14.25" customHeight="1" x14ac:dyDescent="0.2">
      <c r="B268" s="20">
        <v>5</v>
      </c>
      <c r="C268" s="20"/>
      <c r="D268" s="20"/>
      <c r="E268" s="15" t="s">
        <v>259</v>
      </c>
      <c r="F268" s="15"/>
      <c r="G268" s="16" t="s">
        <v>1058</v>
      </c>
      <c r="H268" s="16"/>
      <c r="I268" s="16"/>
      <c r="J268" s="16"/>
      <c r="K268" s="4">
        <v>36452</v>
      </c>
      <c r="L268" s="6">
        <v>0</v>
      </c>
      <c r="M268" s="8">
        <v>7448760</v>
      </c>
      <c r="N268" s="17">
        <v>0</v>
      </c>
      <c r="O268" s="17"/>
      <c r="P268" s="18">
        <v>0</v>
      </c>
      <c r="Q268" s="18"/>
      <c r="R268" s="6">
        <v>0</v>
      </c>
      <c r="S268" s="17">
        <v>7448760</v>
      </c>
      <c r="T268" s="17"/>
      <c r="U268" s="18">
        <v>7448760</v>
      </c>
      <c r="V268" s="18"/>
      <c r="W268" s="19"/>
      <c r="X268" s="19"/>
    </row>
    <row r="269" spans="2:24" ht="14.25" customHeight="1" x14ac:dyDescent="0.2">
      <c r="B269" s="24" t="s">
        <v>1</v>
      </c>
      <c r="C269" s="24"/>
      <c r="D269" s="24"/>
      <c r="E269" s="33" t="s">
        <v>260</v>
      </c>
      <c r="F269" s="33"/>
      <c r="G269" s="33"/>
      <c r="H269" s="37" t="s">
        <v>1371</v>
      </c>
      <c r="I269" s="37"/>
      <c r="J269" s="37"/>
      <c r="K269" s="3">
        <v>52</v>
      </c>
      <c r="L269" s="6">
        <v>15448404</v>
      </c>
      <c r="M269" s="7">
        <v>327720360</v>
      </c>
      <c r="N269" s="17">
        <v>11476476</v>
      </c>
      <c r="O269" s="17"/>
      <c r="P269" s="44">
        <v>263374364</v>
      </c>
      <c r="Q269" s="44"/>
      <c r="R269" s="6">
        <v>0</v>
      </c>
      <c r="S269" s="17">
        <f>SUM(S270:T272)</f>
        <v>18212040</v>
      </c>
      <c r="T269" s="17"/>
      <c r="U269" s="44">
        <v>68317924</v>
      </c>
      <c r="V269" s="44"/>
      <c r="W269" s="50"/>
      <c r="X269" s="50"/>
    </row>
    <row r="270" spans="2:24" ht="14.25" customHeight="1" x14ac:dyDescent="0.2">
      <c r="B270" s="20">
        <v>1</v>
      </c>
      <c r="C270" s="20"/>
      <c r="D270" s="20"/>
      <c r="E270" s="15" t="s">
        <v>261</v>
      </c>
      <c r="F270" s="15"/>
      <c r="G270" s="16" t="s">
        <v>1060</v>
      </c>
      <c r="H270" s="16"/>
      <c r="I270" s="16"/>
      <c r="J270" s="16"/>
      <c r="K270" s="4">
        <v>36485</v>
      </c>
      <c r="L270" s="6">
        <v>0</v>
      </c>
      <c r="M270" s="8">
        <v>6070680</v>
      </c>
      <c r="N270" s="17">
        <v>0</v>
      </c>
      <c r="O270" s="17"/>
      <c r="P270" s="18">
        <v>0</v>
      </c>
      <c r="Q270" s="18"/>
      <c r="R270" s="6">
        <v>0</v>
      </c>
      <c r="S270" s="17">
        <v>6070680</v>
      </c>
      <c r="T270" s="17"/>
      <c r="U270" s="18">
        <v>6070680</v>
      </c>
      <c r="V270" s="18"/>
      <c r="W270" s="19"/>
      <c r="X270" s="19"/>
    </row>
    <row r="271" spans="2:24" ht="14.25" customHeight="1" x14ac:dyDescent="0.2">
      <c r="B271" s="20">
        <v>2</v>
      </c>
      <c r="C271" s="20"/>
      <c r="D271" s="20"/>
      <c r="E271" s="15" t="s">
        <v>262</v>
      </c>
      <c r="F271" s="15"/>
      <c r="G271" s="16" t="s">
        <v>1061</v>
      </c>
      <c r="H271" s="16"/>
      <c r="I271" s="16"/>
      <c r="J271" s="16"/>
      <c r="K271" s="4">
        <v>36171</v>
      </c>
      <c r="L271" s="6">
        <v>-1080000</v>
      </c>
      <c r="M271" s="8">
        <v>7676680</v>
      </c>
      <c r="N271" s="17">
        <v>0</v>
      </c>
      <c r="O271" s="17"/>
      <c r="P271" s="18">
        <v>0</v>
      </c>
      <c r="Q271" s="18"/>
      <c r="R271" s="6">
        <v>0</v>
      </c>
      <c r="S271" s="17">
        <v>7676680</v>
      </c>
      <c r="T271" s="17"/>
      <c r="U271" s="18">
        <v>6596680</v>
      </c>
      <c r="V271" s="18"/>
      <c r="W271" s="19"/>
      <c r="X271" s="19"/>
    </row>
    <row r="272" spans="2:24" ht="14.25" customHeight="1" x14ac:dyDescent="0.2">
      <c r="B272" s="20">
        <v>3</v>
      </c>
      <c r="C272" s="20"/>
      <c r="D272" s="20"/>
      <c r="E272" s="15" t="s">
        <v>263</v>
      </c>
      <c r="F272" s="15"/>
      <c r="G272" s="16" t="s">
        <v>1062</v>
      </c>
      <c r="H272" s="16"/>
      <c r="I272" s="16"/>
      <c r="J272" s="16"/>
      <c r="K272" s="4">
        <v>36379</v>
      </c>
      <c r="L272" s="6">
        <v>0</v>
      </c>
      <c r="M272" s="8">
        <v>4464680</v>
      </c>
      <c r="N272" s="17">
        <v>0</v>
      </c>
      <c r="O272" s="17"/>
      <c r="P272" s="18">
        <v>0</v>
      </c>
      <c r="Q272" s="18"/>
      <c r="R272" s="6">
        <v>0</v>
      </c>
      <c r="S272" s="17">
        <v>4464680</v>
      </c>
      <c r="T272" s="17"/>
      <c r="U272" s="18">
        <v>4464680</v>
      </c>
      <c r="V272" s="18"/>
      <c r="W272" s="19"/>
      <c r="X272" s="19"/>
    </row>
    <row r="273" spans="2:24" ht="14.25" customHeight="1" x14ac:dyDescent="0.2">
      <c r="B273" s="24" t="s">
        <v>1</v>
      </c>
      <c r="C273" s="24"/>
      <c r="D273" s="24"/>
      <c r="E273" s="33" t="s">
        <v>264</v>
      </c>
      <c r="F273" s="33"/>
      <c r="G273" s="33"/>
      <c r="H273" s="37" t="s">
        <v>1371</v>
      </c>
      <c r="I273" s="37"/>
      <c r="J273" s="37"/>
      <c r="K273" s="3">
        <v>58</v>
      </c>
      <c r="L273" s="6">
        <v>51563844</v>
      </c>
      <c r="M273" s="7">
        <v>344711840</v>
      </c>
      <c r="N273" s="17">
        <v>6070680</v>
      </c>
      <c r="O273" s="17"/>
      <c r="P273" s="44">
        <v>303082920</v>
      </c>
      <c r="Q273" s="44"/>
      <c r="R273" s="6">
        <v>0</v>
      </c>
      <c r="S273" s="17">
        <f>SUM(S274:T274)</f>
        <v>7548200</v>
      </c>
      <c r="T273" s="17"/>
      <c r="U273" s="44">
        <v>87122084</v>
      </c>
      <c r="V273" s="44"/>
      <c r="W273" s="50"/>
      <c r="X273" s="50"/>
    </row>
    <row r="274" spans="2:24" ht="14.25" customHeight="1" x14ac:dyDescent="0.2">
      <c r="B274" s="20">
        <v>1</v>
      </c>
      <c r="C274" s="20"/>
      <c r="D274" s="20"/>
      <c r="E274" s="15" t="s">
        <v>265</v>
      </c>
      <c r="F274" s="15"/>
      <c r="G274" s="16" t="s">
        <v>809</v>
      </c>
      <c r="H274" s="16"/>
      <c r="I274" s="16"/>
      <c r="J274" s="16"/>
      <c r="K274" s="4">
        <v>36476</v>
      </c>
      <c r="L274" s="6">
        <v>172800</v>
      </c>
      <c r="M274" s="8">
        <v>7548200</v>
      </c>
      <c r="N274" s="17">
        <v>0</v>
      </c>
      <c r="O274" s="17"/>
      <c r="P274" s="18">
        <v>0</v>
      </c>
      <c r="Q274" s="18"/>
      <c r="R274" s="6">
        <v>0</v>
      </c>
      <c r="S274" s="17">
        <v>7548200</v>
      </c>
      <c r="T274" s="17"/>
      <c r="U274" s="18">
        <v>7721000</v>
      </c>
      <c r="V274" s="18"/>
      <c r="W274" s="19"/>
      <c r="X274" s="19"/>
    </row>
    <row r="275" spans="2:24" ht="14.25" customHeight="1" x14ac:dyDescent="0.2">
      <c r="B275" s="24" t="s">
        <v>1</v>
      </c>
      <c r="C275" s="24"/>
      <c r="D275" s="24"/>
      <c r="E275" s="33" t="s">
        <v>266</v>
      </c>
      <c r="F275" s="33"/>
      <c r="G275" s="33"/>
      <c r="H275" s="37" t="s">
        <v>1371</v>
      </c>
      <c r="I275" s="37"/>
      <c r="J275" s="37"/>
      <c r="K275" s="3">
        <v>58</v>
      </c>
      <c r="L275" s="6">
        <v>50660698</v>
      </c>
      <c r="M275" s="7">
        <v>340215040</v>
      </c>
      <c r="N275" s="17">
        <v>5428280</v>
      </c>
      <c r="O275" s="17"/>
      <c r="P275" s="44">
        <v>235901360</v>
      </c>
      <c r="Q275" s="44"/>
      <c r="R275" s="6">
        <v>0</v>
      </c>
      <c r="S275" s="17">
        <f>SUM(S276:T285)</f>
        <v>63276400</v>
      </c>
      <c r="T275" s="17"/>
      <c r="U275" s="44">
        <v>149546098</v>
      </c>
      <c r="V275" s="44"/>
      <c r="W275" s="50"/>
      <c r="X275" s="50"/>
    </row>
    <row r="276" spans="2:24" ht="14.25" customHeight="1" x14ac:dyDescent="0.2">
      <c r="B276" s="20">
        <v>1</v>
      </c>
      <c r="C276" s="20"/>
      <c r="D276" s="20"/>
      <c r="E276" s="15" t="s">
        <v>267</v>
      </c>
      <c r="F276" s="15"/>
      <c r="G276" s="16" t="s">
        <v>1064</v>
      </c>
      <c r="H276" s="16"/>
      <c r="I276" s="16"/>
      <c r="J276" s="16"/>
      <c r="K276" s="4">
        <v>36446</v>
      </c>
      <c r="L276" s="6">
        <v>0</v>
      </c>
      <c r="M276" s="8">
        <v>5428280</v>
      </c>
      <c r="N276" s="17">
        <v>0</v>
      </c>
      <c r="O276" s="17"/>
      <c r="P276" s="18">
        <v>0</v>
      </c>
      <c r="Q276" s="18"/>
      <c r="R276" s="6">
        <v>0</v>
      </c>
      <c r="S276" s="17">
        <v>5428280</v>
      </c>
      <c r="T276" s="17"/>
      <c r="U276" s="18">
        <v>5428280</v>
      </c>
      <c r="V276" s="18"/>
      <c r="W276" s="19"/>
      <c r="X276" s="19"/>
    </row>
    <row r="277" spans="2:24" ht="14.25" customHeight="1" x14ac:dyDescent="0.2">
      <c r="B277" s="20">
        <v>2</v>
      </c>
      <c r="C277" s="20"/>
      <c r="D277" s="20"/>
      <c r="E277" s="15" t="s">
        <v>268</v>
      </c>
      <c r="F277" s="15"/>
      <c r="G277" s="16" t="s">
        <v>1065</v>
      </c>
      <c r="H277" s="16"/>
      <c r="I277" s="16"/>
      <c r="J277" s="16"/>
      <c r="K277" s="4">
        <v>36394</v>
      </c>
      <c r="L277" s="6">
        <v>0</v>
      </c>
      <c r="M277" s="8">
        <v>6070680</v>
      </c>
      <c r="N277" s="17">
        <v>0</v>
      </c>
      <c r="O277" s="17"/>
      <c r="P277" s="18">
        <v>0</v>
      </c>
      <c r="Q277" s="18"/>
      <c r="R277" s="6">
        <v>0</v>
      </c>
      <c r="S277" s="17">
        <v>6070680</v>
      </c>
      <c r="T277" s="17"/>
      <c r="U277" s="18">
        <v>6070680</v>
      </c>
      <c r="V277" s="18"/>
      <c r="W277" s="19"/>
      <c r="X277" s="19"/>
    </row>
    <row r="278" spans="2:24" ht="14.25" customHeight="1" x14ac:dyDescent="0.2">
      <c r="B278" s="20">
        <v>3</v>
      </c>
      <c r="C278" s="20"/>
      <c r="D278" s="20"/>
      <c r="E278" s="15" t="s">
        <v>269</v>
      </c>
      <c r="F278" s="15"/>
      <c r="G278" s="16" t="s">
        <v>1066</v>
      </c>
      <c r="H278" s="16"/>
      <c r="I278" s="16"/>
      <c r="J278" s="16"/>
      <c r="K278" s="4">
        <v>35886</v>
      </c>
      <c r="L278" s="6">
        <v>0</v>
      </c>
      <c r="M278" s="8">
        <v>7676680</v>
      </c>
      <c r="N278" s="17">
        <v>0</v>
      </c>
      <c r="O278" s="17"/>
      <c r="P278" s="18">
        <v>0</v>
      </c>
      <c r="Q278" s="18"/>
      <c r="R278" s="6">
        <v>0</v>
      </c>
      <c r="S278" s="17">
        <v>7676680</v>
      </c>
      <c r="T278" s="17"/>
      <c r="U278" s="18">
        <v>7676680</v>
      </c>
      <c r="V278" s="18"/>
      <c r="W278" s="19"/>
      <c r="X278" s="19"/>
    </row>
    <row r="279" spans="2:24" ht="14.25" customHeight="1" x14ac:dyDescent="0.2">
      <c r="B279" s="20">
        <v>4</v>
      </c>
      <c r="C279" s="20"/>
      <c r="D279" s="20"/>
      <c r="E279" s="15" t="s">
        <v>270</v>
      </c>
      <c r="F279" s="15"/>
      <c r="G279" s="16" t="s">
        <v>1067</v>
      </c>
      <c r="H279" s="16"/>
      <c r="I279" s="16"/>
      <c r="J279" s="16"/>
      <c r="K279" s="4">
        <v>36215</v>
      </c>
      <c r="L279" s="6">
        <v>-1080000</v>
      </c>
      <c r="M279" s="8">
        <v>6070680</v>
      </c>
      <c r="N279" s="17">
        <v>0</v>
      </c>
      <c r="O279" s="17"/>
      <c r="P279" s="18">
        <v>0</v>
      </c>
      <c r="Q279" s="18"/>
      <c r="R279" s="6">
        <v>0</v>
      </c>
      <c r="S279" s="17">
        <v>6070680</v>
      </c>
      <c r="T279" s="17"/>
      <c r="U279" s="18">
        <v>4990680</v>
      </c>
      <c r="V279" s="18"/>
      <c r="W279" s="19"/>
      <c r="X279" s="19"/>
    </row>
    <row r="280" spans="2:24" ht="14.25" customHeight="1" x14ac:dyDescent="0.2">
      <c r="B280" s="20">
        <v>5</v>
      </c>
      <c r="C280" s="20"/>
      <c r="D280" s="20"/>
      <c r="E280" s="15" t="s">
        <v>271</v>
      </c>
      <c r="F280" s="15"/>
      <c r="G280" s="16" t="s">
        <v>1068</v>
      </c>
      <c r="H280" s="16"/>
      <c r="I280" s="16"/>
      <c r="J280" s="16"/>
      <c r="K280" s="4">
        <v>36491</v>
      </c>
      <c r="L280" s="6">
        <v>1357200</v>
      </c>
      <c r="M280" s="8">
        <v>6070680</v>
      </c>
      <c r="N280" s="17">
        <v>0</v>
      </c>
      <c r="O280" s="17"/>
      <c r="P280" s="18">
        <v>0</v>
      </c>
      <c r="Q280" s="18"/>
      <c r="R280" s="6">
        <v>0</v>
      </c>
      <c r="S280" s="17">
        <v>6070680</v>
      </c>
      <c r="T280" s="17"/>
      <c r="U280" s="18">
        <v>7427880</v>
      </c>
      <c r="V280" s="18"/>
      <c r="W280" s="19"/>
      <c r="X280" s="19"/>
    </row>
    <row r="281" spans="2:24" ht="14.25" customHeight="1" x14ac:dyDescent="0.2">
      <c r="B281" s="20">
        <v>6</v>
      </c>
      <c r="C281" s="20"/>
      <c r="D281" s="20"/>
      <c r="E281" s="15" t="s">
        <v>272</v>
      </c>
      <c r="F281" s="15"/>
      <c r="G281" s="16" t="s">
        <v>900</v>
      </c>
      <c r="H281" s="16"/>
      <c r="I281" s="16"/>
      <c r="J281" s="16"/>
      <c r="K281" s="4">
        <v>36248</v>
      </c>
      <c r="L281" s="6">
        <v>-1087200</v>
      </c>
      <c r="M281" s="8">
        <v>6070680</v>
      </c>
      <c r="N281" s="17">
        <v>0</v>
      </c>
      <c r="O281" s="17"/>
      <c r="P281" s="18">
        <v>0</v>
      </c>
      <c r="Q281" s="18"/>
      <c r="R281" s="6">
        <v>0</v>
      </c>
      <c r="S281" s="17">
        <v>6070680</v>
      </c>
      <c r="T281" s="17"/>
      <c r="U281" s="18">
        <v>4983480</v>
      </c>
      <c r="V281" s="18"/>
      <c r="W281" s="19"/>
      <c r="X281" s="19"/>
    </row>
    <row r="282" spans="2:24" ht="14.25" customHeight="1" x14ac:dyDescent="0.2">
      <c r="B282" s="20">
        <v>7</v>
      </c>
      <c r="C282" s="20"/>
      <c r="D282" s="20"/>
      <c r="E282" s="15" t="s">
        <v>273</v>
      </c>
      <c r="F282" s="15"/>
      <c r="G282" s="16" t="s">
        <v>873</v>
      </c>
      <c r="H282" s="16"/>
      <c r="I282" s="16"/>
      <c r="J282" s="16"/>
      <c r="K282" s="4">
        <v>36346</v>
      </c>
      <c r="L282" s="6">
        <v>0</v>
      </c>
      <c r="M282" s="8">
        <v>6070680</v>
      </c>
      <c r="N282" s="17">
        <v>0</v>
      </c>
      <c r="O282" s="17"/>
      <c r="P282" s="18">
        <v>0</v>
      </c>
      <c r="Q282" s="18"/>
      <c r="R282" s="6">
        <v>0</v>
      </c>
      <c r="S282" s="17">
        <v>6070680</v>
      </c>
      <c r="T282" s="17"/>
      <c r="U282" s="18">
        <v>6070680</v>
      </c>
      <c r="V282" s="18"/>
      <c r="W282" s="19"/>
      <c r="X282" s="19"/>
    </row>
    <row r="283" spans="2:24" ht="14.25" customHeight="1" x14ac:dyDescent="0.2">
      <c r="B283" s="20">
        <v>8</v>
      </c>
      <c r="C283" s="20"/>
      <c r="D283" s="20"/>
      <c r="E283" s="15" t="s">
        <v>274</v>
      </c>
      <c r="F283" s="15"/>
      <c r="G283" s="16" t="s">
        <v>1069</v>
      </c>
      <c r="H283" s="16"/>
      <c r="I283" s="16"/>
      <c r="J283" s="16"/>
      <c r="K283" s="4">
        <v>36258</v>
      </c>
      <c r="L283" s="6">
        <v>0</v>
      </c>
      <c r="M283" s="8">
        <v>6713080</v>
      </c>
      <c r="N283" s="17">
        <v>0</v>
      </c>
      <c r="O283" s="17"/>
      <c r="P283" s="18">
        <v>0</v>
      </c>
      <c r="Q283" s="18"/>
      <c r="R283" s="6">
        <v>0</v>
      </c>
      <c r="S283" s="17">
        <v>6713080</v>
      </c>
      <c r="T283" s="17"/>
      <c r="U283" s="18">
        <v>6713080</v>
      </c>
      <c r="V283" s="18"/>
      <c r="W283" s="19"/>
      <c r="X283" s="19"/>
    </row>
    <row r="284" spans="2:24" ht="14.25" customHeight="1" x14ac:dyDescent="0.2">
      <c r="B284" s="20">
        <v>9</v>
      </c>
      <c r="C284" s="20"/>
      <c r="D284" s="20"/>
      <c r="E284" s="15" t="s">
        <v>275</v>
      </c>
      <c r="F284" s="15"/>
      <c r="G284" s="16" t="s">
        <v>935</v>
      </c>
      <c r="H284" s="16"/>
      <c r="I284" s="16"/>
      <c r="J284" s="16"/>
      <c r="K284" s="4">
        <v>35847</v>
      </c>
      <c r="L284" s="6">
        <v>0</v>
      </c>
      <c r="M284" s="8">
        <v>7034280</v>
      </c>
      <c r="N284" s="17">
        <v>0</v>
      </c>
      <c r="O284" s="17"/>
      <c r="P284" s="18">
        <v>0</v>
      </c>
      <c r="Q284" s="18"/>
      <c r="R284" s="6">
        <v>0</v>
      </c>
      <c r="S284" s="17">
        <v>7034280</v>
      </c>
      <c r="T284" s="17"/>
      <c r="U284" s="18">
        <v>7034280</v>
      </c>
      <c r="V284" s="18"/>
      <c r="W284" s="19"/>
      <c r="X284" s="19"/>
    </row>
    <row r="285" spans="2:24" ht="14.25" customHeight="1" x14ac:dyDescent="0.2">
      <c r="B285" s="20">
        <v>10</v>
      </c>
      <c r="C285" s="20"/>
      <c r="D285" s="20"/>
      <c r="E285" s="15" t="s">
        <v>276</v>
      </c>
      <c r="F285" s="15"/>
      <c r="G285" s="16" t="s">
        <v>1070</v>
      </c>
      <c r="H285" s="16"/>
      <c r="I285" s="16"/>
      <c r="J285" s="16"/>
      <c r="K285" s="4">
        <v>36173</v>
      </c>
      <c r="L285" s="6">
        <v>642400</v>
      </c>
      <c r="M285" s="8">
        <v>6070680</v>
      </c>
      <c r="N285" s="17">
        <v>0</v>
      </c>
      <c r="O285" s="17"/>
      <c r="P285" s="18">
        <v>0</v>
      </c>
      <c r="Q285" s="18"/>
      <c r="R285" s="6">
        <v>0</v>
      </c>
      <c r="S285" s="17">
        <v>6070680</v>
      </c>
      <c r="T285" s="17"/>
      <c r="U285" s="18">
        <v>6713080</v>
      </c>
      <c r="V285" s="18"/>
      <c r="W285" s="19"/>
      <c r="X285" s="19"/>
    </row>
    <row r="286" spans="2:24" ht="14.25" customHeight="1" x14ac:dyDescent="0.2">
      <c r="B286" s="24" t="s">
        <v>1</v>
      </c>
      <c r="C286" s="24"/>
      <c r="D286" s="24"/>
      <c r="E286" s="33" t="s">
        <v>277</v>
      </c>
      <c r="F286" s="33"/>
      <c r="G286" s="33"/>
      <c r="H286" s="37" t="s">
        <v>1371</v>
      </c>
      <c r="I286" s="37"/>
      <c r="J286" s="37"/>
      <c r="K286" s="3">
        <v>52</v>
      </c>
      <c r="L286" s="6">
        <v>9950312</v>
      </c>
      <c r="M286" s="7">
        <v>324219280</v>
      </c>
      <c r="N286" s="17">
        <v>20727036</v>
      </c>
      <c r="O286" s="17"/>
      <c r="P286" s="44">
        <v>270472884</v>
      </c>
      <c r="Q286" s="44"/>
      <c r="R286" s="6">
        <v>0</v>
      </c>
      <c r="S286" s="17">
        <f>SUM(S287:T290)</f>
        <v>25792360</v>
      </c>
      <c r="T286" s="17"/>
      <c r="U286" s="44">
        <v>42969672</v>
      </c>
      <c r="V286" s="44"/>
      <c r="W286" s="50"/>
      <c r="X286" s="50"/>
    </row>
    <row r="287" spans="2:24" ht="14.25" customHeight="1" x14ac:dyDescent="0.2">
      <c r="B287" s="20">
        <v>1</v>
      </c>
      <c r="C287" s="20"/>
      <c r="D287" s="20"/>
      <c r="E287" s="15" t="s">
        <v>278</v>
      </c>
      <c r="F287" s="15"/>
      <c r="G287" s="16" t="s">
        <v>1071</v>
      </c>
      <c r="H287" s="16"/>
      <c r="I287" s="16"/>
      <c r="J287" s="16"/>
      <c r="K287" s="4">
        <v>35755</v>
      </c>
      <c r="L287" s="6">
        <v>0</v>
      </c>
      <c r="M287" s="8">
        <v>7548200</v>
      </c>
      <c r="N287" s="17">
        <v>0</v>
      </c>
      <c r="O287" s="17"/>
      <c r="P287" s="18">
        <v>0</v>
      </c>
      <c r="Q287" s="18"/>
      <c r="R287" s="6">
        <v>0</v>
      </c>
      <c r="S287" s="17">
        <v>7548200</v>
      </c>
      <c r="T287" s="17"/>
      <c r="U287" s="18">
        <v>7548200</v>
      </c>
      <c r="V287" s="18"/>
      <c r="W287" s="19"/>
      <c r="X287" s="19"/>
    </row>
    <row r="288" spans="2:24" ht="14.25" customHeight="1" x14ac:dyDescent="0.2">
      <c r="B288" s="20">
        <v>2</v>
      </c>
      <c r="C288" s="20"/>
      <c r="D288" s="20"/>
      <c r="E288" s="15" t="s">
        <v>279</v>
      </c>
      <c r="F288" s="15"/>
      <c r="G288" s="16" t="s">
        <v>1041</v>
      </c>
      <c r="H288" s="16"/>
      <c r="I288" s="16"/>
      <c r="J288" s="16"/>
      <c r="K288" s="4">
        <v>35965</v>
      </c>
      <c r="L288" s="6">
        <v>0</v>
      </c>
      <c r="M288" s="8">
        <v>5139200</v>
      </c>
      <c r="N288" s="17">
        <v>0</v>
      </c>
      <c r="O288" s="17"/>
      <c r="P288" s="18">
        <v>0</v>
      </c>
      <c r="Q288" s="18"/>
      <c r="R288" s="6">
        <v>0</v>
      </c>
      <c r="S288" s="17">
        <v>5139200</v>
      </c>
      <c r="T288" s="17"/>
      <c r="U288" s="18">
        <v>5139200</v>
      </c>
      <c r="V288" s="18"/>
      <c r="W288" s="19"/>
      <c r="X288" s="19"/>
    </row>
    <row r="289" spans="2:24" ht="14.25" customHeight="1" x14ac:dyDescent="0.2">
      <c r="B289" s="20">
        <v>3</v>
      </c>
      <c r="C289" s="20"/>
      <c r="D289" s="20"/>
      <c r="E289" s="15" t="s">
        <v>280</v>
      </c>
      <c r="F289" s="15"/>
      <c r="G289" s="16" t="s">
        <v>1072</v>
      </c>
      <c r="H289" s="16"/>
      <c r="I289" s="16"/>
      <c r="J289" s="16"/>
      <c r="K289" s="4">
        <v>36469</v>
      </c>
      <c r="L289" s="6">
        <v>0</v>
      </c>
      <c r="M289" s="8">
        <v>7034280</v>
      </c>
      <c r="N289" s="17">
        <v>0</v>
      </c>
      <c r="O289" s="17"/>
      <c r="P289" s="18">
        <v>0</v>
      </c>
      <c r="Q289" s="18"/>
      <c r="R289" s="6">
        <v>0</v>
      </c>
      <c r="S289" s="17">
        <v>7034280</v>
      </c>
      <c r="T289" s="17"/>
      <c r="U289" s="18">
        <v>7034280</v>
      </c>
      <c r="V289" s="18"/>
      <c r="W289" s="19"/>
      <c r="X289" s="19"/>
    </row>
    <row r="290" spans="2:24" ht="14.25" customHeight="1" x14ac:dyDescent="0.2">
      <c r="B290" s="20">
        <v>4</v>
      </c>
      <c r="C290" s="20"/>
      <c r="D290" s="20"/>
      <c r="E290" s="15" t="s">
        <v>281</v>
      </c>
      <c r="F290" s="15"/>
      <c r="G290" s="16" t="s">
        <v>1074</v>
      </c>
      <c r="H290" s="16"/>
      <c r="I290" s="16"/>
      <c r="J290" s="16"/>
      <c r="K290" s="4">
        <v>36168</v>
      </c>
      <c r="L290" s="6">
        <v>600000</v>
      </c>
      <c r="M290" s="8">
        <v>6070680</v>
      </c>
      <c r="N290" s="17">
        <v>0</v>
      </c>
      <c r="O290" s="17"/>
      <c r="P290" s="18">
        <v>0</v>
      </c>
      <c r="Q290" s="18"/>
      <c r="R290" s="6">
        <v>0</v>
      </c>
      <c r="S290" s="17">
        <v>6070680</v>
      </c>
      <c r="T290" s="17"/>
      <c r="U290" s="18">
        <v>6670680</v>
      </c>
      <c r="V290" s="18"/>
      <c r="W290" s="19"/>
      <c r="X290" s="19"/>
    </row>
    <row r="291" spans="2:24" ht="14.25" customHeight="1" x14ac:dyDescent="0.2">
      <c r="B291" s="24" t="s">
        <v>1</v>
      </c>
      <c r="C291" s="24"/>
      <c r="D291" s="24"/>
      <c r="E291" s="33" t="s">
        <v>282</v>
      </c>
      <c r="F291" s="33"/>
      <c r="G291" s="33"/>
      <c r="H291" s="37" t="s">
        <v>1371</v>
      </c>
      <c r="I291" s="37"/>
      <c r="J291" s="37"/>
      <c r="K291" s="3">
        <v>56</v>
      </c>
      <c r="L291" s="6">
        <v>2185286</v>
      </c>
      <c r="M291" s="7">
        <v>359037360</v>
      </c>
      <c r="N291" s="17">
        <v>4249476</v>
      </c>
      <c r="O291" s="17"/>
      <c r="P291" s="44">
        <v>325333844</v>
      </c>
      <c r="Q291" s="44"/>
      <c r="R291" s="6">
        <v>0</v>
      </c>
      <c r="S291" s="17">
        <f>SUM(S292:T293)</f>
        <v>10117800</v>
      </c>
      <c r="T291" s="17"/>
      <c r="U291" s="44">
        <v>31639322</v>
      </c>
      <c r="V291" s="44"/>
      <c r="W291" s="50"/>
      <c r="X291" s="50"/>
    </row>
    <row r="292" spans="2:24" ht="14.25" customHeight="1" x14ac:dyDescent="0.2">
      <c r="B292" s="20">
        <v>1</v>
      </c>
      <c r="C292" s="20"/>
      <c r="D292" s="20"/>
      <c r="E292" s="15" t="s">
        <v>283</v>
      </c>
      <c r="F292" s="15"/>
      <c r="G292" s="16" t="s">
        <v>1075</v>
      </c>
      <c r="H292" s="16"/>
      <c r="I292" s="16"/>
      <c r="J292" s="16"/>
      <c r="K292" s="4">
        <v>34752</v>
      </c>
      <c r="L292" s="6">
        <v>0</v>
      </c>
      <c r="M292" s="8">
        <v>4368320</v>
      </c>
      <c r="N292" s="17">
        <v>0</v>
      </c>
      <c r="O292" s="17"/>
      <c r="P292" s="18">
        <v>0</v>
      </c>
      <c r="Q292" s="18"/>
      <c r="R292" s="6">
        <v>0</v>
      </c>
      <c r="S292" s="17">
        <v>4368320</v>
      </c>
      <c r="T292" s="17"/>
      <c r="U292" s="18">
        <v>4368320</v>
      </c>
      <c r="V292" s="18"/>
      <c r="W292" s="19"/>
      <c r="X292" s="19"/>
    </row>
    <row r="293" spans="2:24" ht="14.25" customHeight="1" x14ac:dyDescent="0.2">
      <c r="B293" s="20">
        <v>2</v>
      </c>
      <c r="C293" s="20"/>
      <c r="D293" s="20"/>
      <c r="E293" s="15" t="s">
        <v>284</v>
      </c>
      <c r="F293" s="15"/>
      <c r="G293" s="16" t="s">
        <v>1076</v>
      </c>
      <c r="H293" s="16"/>
      <c r="I293" s="16"/>
      <c r="J293" s="16"/>
      <c r="K293" s="4">
        <v>35130</v>
      </c>
      <c r="L293" s="6">
        <v>0</v>
      </c>
      <c r="M293" s="8">
        <v>5749480</v>
      </c>
      <c r="N293" s="17">
        <v>0</v>
      </c>
      <c r="O293" s="17"/>
      <c r="P293" s="18">
        <v>0</v>
      </c>
      <c r="Q293" s="18"/>
      <c r="R293" s="6">
        <v>0</v>
      </c>
      <c r="S293" s="17">
        <v>5749480</v>
      </c>
      <c r="T293" s="17"/>
      <c r="U293" s="18">
        <v>5749480</v>
      </c>
      <c r="V293" s="18"/>
      <c r="W293" s="19"/>
      <c r="X293" s="19"/>
    </row>
    <row r="294" spans="2:24" ht="14.25" customHeight="1" x14ac:dyDescent="0.2">
      <c r="B294" s="24" t="s">
        <v>1</v>
      </c>
      <c r="C294" s="24"/>
      <c r="D294" s="24"/>
      <c r="E294" s="33" t="s">
        <v>285</v>
      </c>
      <c r="F294" s="33"/>
      <c r="G294" s="33"/>
      <c r="H294" s="37" t="s">
        <v>1371</v>
      </c>
      <c r="I294" s="37"/>
      <c r="J294" s="37"/>
      <c r="K294" s="3">
        <v>59</v>
      </c>
      <c r="L294" s="6">
        <v>57834388</v>
      </c>
      <c r="M294" s="7">
        <v>330546920</v>
      </c>
      <c r="N294" s="17">
        <v>0</v>
      </c>
      <c r="O294" s="17"/>
      <c r="P294" s="44">
        <v>275107800</v>
      </c>
      <c r="Q294" s="44"/>
      <c r="R294" s="6">
        <v>0</v>
      </c>
      <c r="S294" s="17">
        <f>SUM(S295:T300)</f>
        <v>34336280</v>
      </c>
      <c r="T294" s="17"/>
      <c r="U294" s="44">
        <v>113273508</v>
      </c>
      <c r="V294" s="44"/>
      <c r="W294" s="50"/>
      <c r="X294" s="50"/>
    </row>
    <row r="295" spans="2:24" ht="14.25" customHeight="1" x14ac:dyDescent="0.2">
      <c r="B295" s="20">
        <v>1</v>
      </c>
      <c r="C295" s="20"/>
      <c r="D295" s="20"/>
      <c r="E295" s="15" t="s">
        <v>286</v>
      </c>
      <c r="F295" s="15"/>
      <c r="G295" s="16" t="s">
        <v>1077</v>
      </c>
      <c r="H295" s="16"/>
      <c r="I295" s="16"/>
      <c r="J295" s="16"/>
      <c r="K295" s="4">
        <v>35629</v>
      </c>
      <c r="L295" s="6">
        <v>-630330</v>
      </c>
      <c r="M295" s="8">
        <v>5460400</v>
      </c>
      <c r="N295" s="17">
        <v>0</v>
      </c>
      <c r="O295" s="17"/>
      <c r="P295" s="18">
        <v>0</v>
      </c>
      <c r="Q295" s="18"/>
      <c r="R295" s="6">
        <v>0</v>
      </c>
      <c r="S295" s="17">
        <v>5460400</v>
      </c>
      <c r="T295" s="17"/>
      <c r="U295" s="18">
        <v>4830070</v>
      </c>
      <c r="V295" s="18"/>
      <c r="W295" s="19"/>
      <c r="X295" s="19"/>
    </row>
    <row r="296" spans="2:24" ht="14.25" customHeight="1" x14ac:dyDescent="0.2">
      <c r="B296" s="20">
        <v>2</v>
      </c>
      <c r="C296" s="20"/>
      <c r="D296" s="20"/>
      <c r="E296" s="15" t="s">
        <v>287</v>
      </c>
      <c r="F296" s="15"/>
      <c r="G296" s="16" t="s">
        <v>1078</v>
      </c>
      <c r="H296" s="16"/>
      <c r="I296" s="16"/>
      <c r="J296" s="16"/>
      <c r="K296" s="4">
        <v>36418</v>
      </c>
      <c r="L296" s="6">
        <v>900000</v>
      </c>
      <c r="M296" s="8">
        <v>4464680</v>
      </c>
      <c r="N296" s="17">
        <v>0</v>
      </c>
      <c r="O296" s="17"/>
      <c r="P296" s="18">
        <v>0</v>
      </c>
      <c r="Q296" s="18"/>
      <c r="R296" s="6">
        <v>0</v>
      </c>
      <c r="S296" s="17">
        <v>4464680</v>
      </c>
      <c r="T296" s="17"/>
      <c r="U296" s="18">
        <v>5364680</v>
      </c>
      <c r="V296" s="18"/>
      <c r="W296" s="19"/>
      <c r="X296" s="19"/>
    </row>
    <row r="297" spans="2:24" ht="14.25" customHeight="1" x14ac:dyDescent="0.2">
      <c r="B297" s="20">
        <v>3</v>
      </c>
      <c r="C297" s="20"/>
      <c r="D297" s="20"/>
      <c r="E297" s="15" t="s">
        <v>288</v>
      </c>
      <c r="F297" s="15"/>
      <c r="G297" s="16" t="s">
        <v>1079</v>
      </c>
      <c r="H297" s="16"/>
      <c r="I297" s="16"/>
      <c r="J297" s="16"/>
      <c r="K297" s="4">
        <v>36403</v>
      </c>
      <c r="L297" s="6">
        <v>0</v>
      </c>
      <c r="M297" s="8">
        <v>6199160</v>
      </c>
      <c r="N297" s="17">
        <v>0</v>
      </c>
      <c r="O297" s="17"/>
      <c r="P297" s="18">
        <v>0</v>
      </c>
      <c r="Q297" s="18"/>
      <c r="R297" s="6">
        <v>0</v>
      </c>
      <c r="S297" s="17">
        <v>6199160</v>
      </c>
      <c r="T297" s="17"/>
      <c r="U297" s="18">
        <v>6199160</v>
      </c>
      <c r="V297" s="18"/>
      <c r="W297" s="19"/>
      <c r="X297" s="19"/>
    </row>
    <row r="298" spans="2:24" ht="14.25" customHeight="1" x14ac:dyDescent="0.2">
      <c r="B298" s="20">
        <v>4</v>
      </c>
      <c r="C298" s="20"/>
      <c r="D298" s="20"/>
      <c r="E298" s="15" t="s">
        <v>289</v>
      </c>
      <c r="F298" s="15"/>
      <c r="G298" s="16" t="s">
        <v>884</v>
      </c>
      <c r="H298" s="16"/>
      <c r="I298" s="16"/>
      <c r="J298" s="16"/>
      <c r="K298" s="4">
        <v>36329</v>
      </c>
      <c r="L298" s="6">
        <v>0</v>
      </c>
      <c r="M298" s="8">
        <v>6070680</v>
      </c>
      <c r="N298" s="17">
        <v>0</v>
      </c>
      <c r="O298" s="17"/>
      <c r="P298" s="18">
        <v>0</v>
      </c>
      <c r="Q298" s="18"/>
      <c r="R298" s="6">
        <v>0</v>
      </c>
      <c r="S298" s="17">
        <v>6070680</v>
      </c>
      <c r="T298" s="17"/>
      <c r="U298" s="18">
        <v>6070680</v>
      </c>
      <c r="V298" s="18"/>
      <c r="W298" s="19"/>
      <c r="X298" s="19"/>
    </row>
    <row r="299" spans="2:24" ht="14.25" customHeight="1" x14ac:dyDescent="0.2">
      <c r="B299" s="20">
        <v>5</v>
      </c>
      <c r="C299" s="20"/>
      <c r="D299" s="20"/>
      <c r="E299" s="15" t="s">
        <v>290</v>
      </c>
      <c r="F299" s="15"/>
      <c r="G299" s="16" t="s">
        <v>1080</v>
      </c>
      <c r="H299" s="16"/>
      <c r="I299" s="16"/>
      <c r="J299" s="16"/>
      <c r="K299" s="4">
        <v>36362</v>
      </c>
      <c r="L299" s="6">
        <v>-1080000</v>
      </c>
      <c r="M299" s="8">
        <v>6070680</v>
      </c>
      <c r="N299" s="17">
        <v>0</v>
      </c>
      <c r="O299" s="17"/>
      <c r="P299" s="18">
        <v>0</v>
      </c>
      <c r="Q299" s="18"/>
      <c r="R299" s="6">
        <v>0</v>
      </c>
      <c r="S299" s="17">
        <v>6070680</v>
      </c>
      <c r="T299" s="17"/>
      <c r="U299" s="18">
        <v>4990680</v>
      </c>
      <c r="V299" s="18"/>
      <c r="W299" s="19"/>
      <c r="X299" s="19"/>
    </row>
    <row r="300" spans="2:24" ht="14.25" customHeight="1" x14ac:dyDescent="0.2">
      <c r="B300" s="20">
        <v>6</v>
      </c>
      <c r="C300" s="20"/>
      <c r="D300" s="20"/>
      <c r="E300" s="15" t="s">
        <v>291</v>
      </c>
      <c r="F300" s="15"/>
      <c r="G300" s="16" t="s">
        <v>1081</v>
      </c>
      <c r="H300" s="16"/>
      <c r="I300" s="16"/>
      <c r="J300" s="16"/>
      <c r="K300" s="4">
        <v>36254</v>
      </c>
      <c r="L300" s="6">
        <v>0</v>
      </c>
      <c r="M300" s="8">
        <v>6070680</v>
      </c>
      <c r="N300" s="17">
        <v>0</v>
      </c>
      <c r="O300" s="17"/>
      <c r="P300" s="18">
        <v>0</v>
      </c>
      <c r="Q300" s="18"/>
      <c r="R300" s="6">
        <v>0</v>
      </c>
      <c r="S300" s="17">
        <v>6070680</v>
      </c>
      <c r="T300" s="17"/>
      <c r="U300" s="18">
        <v>6070680</v>
      </c>
      <c r="V300" s="18"/>
      <c r="W300" s="19"/>
      <c r="X300" s="19"/>
    </row>
    <row r="301" spans="2:24" ht="14.25" customHeight="1" x14ac:dyDescent="0.2">
      <c r="B301" s="24" t="s">
        <v>1</v>
      </c>
      <c r="C301" s="24"/>
      <c r="D301" s="24"/>
      <c r="E301" s="33" t="s">
        <v>292</v>
      </c>
      <c r="F301" s="33"/>
      <c r="G301" s="33"/>
      <c r="H301" s="37" t="s">
        <v>1371</v>
      </c>
      <c r="I301" s="37"/>
      <c r="J301" s="37"/>
      <c r="K301" s="3">
        <v>58</v>
      </c>
      <c r="L301" s="6">
        <v>5861578</v>
      </c>
      <c r="M301" s="7">
        <v>351135840</v>
      </c>
      <c r="N301" s="17">
        <v>15941156</v>
      </c>
      <c r="O301" s="17"/>
      <c r="P301" s="44">
        <v>286083204</v>
      </c>
      <c r="Q301" s="44"/>
      <c r="R301" s="6">
        <v>0</v>
      </c>
      <c r="S301" s="17">
        <f>SUM(S302:T307)</f>
        <v>35813800</v>
      </c>
      <c r="T301" s="17"/>
      <c r="U301" s="44">
        <v>54973058</v>
      </c>
      <c r="V301" s="44"/>
      <c r="W301" s="50"/>
      <c r="X301" s="50"/>
    </row>
    <row r="302" spans="2:24" ht="14.25" customHeight="1" x14ac:dyDescent="0.2">
      <c r="B302" s="20">
        <v>1</v>
      </c>
      <c r="C302" s="20"/>
      <c r="D302" s="20"/>
      <c r="E302" s="15" t="s">
        <v>293</v>
      </c>
      <c r="F302" s="15"/>
      <c r="G302" s="16" t="s">
        <v>1082</v>
      </c>
      <c r="H302" s="16"/>
      <c r="I302" s="16"/>
      <c r="J302" s="16"/>
      <c r="K302" s="4">
        <v>36065</v>
      </c>
      <c r="L302" s="6">
        <v>0</v>
      </c>
      <c r="M302" s="8">
        <v>5460400</v>
      </c>
      <c r="N302" s="17">
        <v>0</v>
      </c>
      <c r="O302" s="17"/>
      <c r="P302" s="18">
        <v>0</v>
      </c>
      <c r="Q302" s="18"/>
      <c r="R302" s="6">
        <v>0</v>
      </c>
      <c r="S302" s="17">
        <v>5460400</v>
      </c>
      <c r="T302" s="17"/>
      <c r="U302" s="18">
        <v>5460400</v>
      </c>
      <c r="V302" s="18"/>
      <c r="W302" s="19"/>
      <c r="X302" s="19"/>
    </row>
    <row r="303" spans="2:24" ht="14.25" customHeight="1" x14ac:dyDescent="0.2">
      <c r="B303" s="20">
        <v>2</v>
      </c>
      <c r="C303" s="20"/>
      <c r="D303" s="20"/>
      <c r="E303" s="15" t="s">
        <v>294</v>
      </c>
      <c r="F303" s="15"/>
      <c r="G303" s="16" t="s">
        <v>1083</v>
      </c>
      <c r="H303" s="16"/>
      <c r="I303" s="16"/>
      <c r="J303" s="16"/>
      <c r="K303" s="4">
        <v>36005</v>
      </c>
      <c r="L303" s="6">
        <v>0</v>
      </c>
      <c r="M303" s="8">
        <v>6070680</v>
      </c>
      <c r="N303" s="17">
        <v>0</v>
      </c>
      <c r="O303" s="17"/>
      <c r="P303" s="18">
        <v>0</v>
      </c>
      <c r="Q303" s="18"/>
      <c r="R303" s="6">
        <v>0</v>
      </c>
      <c r="S303" s="17">
        <v>6070680</v>
      </c>
      <c r="T303" s="17"/>
      <c r="U303" s="18">
        <v>6070680</v>
      </c>
      <c r="V303" s="18"/>
      <c r="W303" s="19"/>
      <c r="X303" s="19"/>
    </row>
    <row r="304" spans="2:24" ht="14.25" customHeight="1" x14ac:dyDescent="0.2">
      <c r="B304" s="20">
        <v>3</v>
      </c>
      <c r="C304" s="20"/>
      <c r="D304" s="20"/>
      <c r="E304" s="15" t="s">
        <v>295</v>
      </c>
      <c r="F304" s="15"/>
      <c r="G304" s="16" t="s">
        <v>1084</v>
      </c>
      <c r="H304" s="16"/>
      <c r="I304" s="16"/>
      <c r="J304" s="16"/>
      <c r="K304" s="4">
        <v>36408</v>
      </c>
      <c r="L304" s="6">
        <v>0</v>
      </c>
      <c r="M304" s="8">
        <v>6070680</v>
      </c>
      <c r="N304" s="17">
        <v>0</v>
      </c>
      <c r="O304" s="17"/>
      <c r="P304" s="18">
        <v>0</v>
      </c>
      <c r="Q304" s="18"/>
      <c r="R304" s="6">
        <v>0</v>
      </c>
      <c r="S304" s="17">
        <v>6070680</v>
      </c>
      <c r="T304" s="17"/>
      <c r="U304" s="18">
        <v>6070680</v>
      </c>
      <c r="V304" s="18"/>
      <c r="W304" s="19"/>
      <c r="X304" s="19"/>
    </row>
    <row r="305" spans="2:24" ht="14.25" customHeight="1" x14ac:dyDescent="0.2">
      <c r="B305" s="20">
        <v>4</v>
      </c>
      <c r="C305" s="20"/>
      <c r="D305" s="20"/>
      <c r="E305" s="15" t="s">
        <v>296</v>
      </c>
      <c r="F305" s="15"/>
      <c r="G305" s="16" t="s">
        <v>1085</v>
      </c>
      <c r="H305" s="16"/>
      <c r="I305" s="16"/>
      <c r="J305" s="16"/>
      <c r="K305" s="4">
        <v>36387</v>
      </c>
      <c r="L305" s="6">
        <v>0</v>
      </c>
      <c r="M305" s="8">
        <v>6070680</v>
      </c>
      <c r="N305" s="17">
        <v>0</v>
      </c>
      <c r="O305" s="17"/>
      <c r="P305" s="18">
        <v>0</v>
      </c>
      <c r="Q305" s="18"/>
      <c r="R305" s="6">
        <v>0</v>
      </c>
      <c r="S305" s="17">
        <v>6070680</v>
      </c>
      <c r="T305" s="17"/>
      <c r="U305" s="18">
        <v>6070680</v>
      </c>
      <c r="V305" s="18"/>
      <c r="W305" s="19"/>
      <c r="X305" s="19"/>
    </row>
    <row r="306" spans="2:24" ht="14.25" customHeight="1" x14ac:dyDescent="0.2">
      <c r="B306" s="20">
        <v>5</v>
      </c>
      <c r="C306" s="20"/>
      <c r="D306" s="20"/>
      <c r="E306" s="15" t="s">
        <v>297</v>
      </c>
      <c r="F306" s="15"/>
      <c r="G306" s="16" t="s">
        <v>1086</v>
      </c>
      <c r="H306" s="16"/>
      <c r="I306" s="16"/>
      <c r="J306" s="16"/>
      <c r="K306" s="4">
        <v>36394</v>
      </c>
      <c r="L306" s="6">
        <v>0</v>
      </c>
      <c r="M306" s="8">
        <v>6070680</v>
      </c>
      <c r="N306" s="17">
        <v>0</v>
      </c>
      <c r="O306" s="17"/>
      <c r="P306" s="18">
        <v>0</v>
      </c>
      <c r="Q306" s="18"/>
      <c r="R306" s="6">
        <v>0</v>
      </c>
      <c r="S306" s="17">
        <v>6070680</v>
      </c>
      <c r="T306" s="17"/>
      <c r="U306" s="18">
        <v>6070680</v>
      </c>
      <c r="V306" s="18"/>
      <c r="W306" s="19"/>
      <c r="X306" s="19"/>
    </row>
    <row r="307" spans="2:24" ht="14.25" customHeight="1" x14ac:dyDescent="0.2">
      <c r="B307" s="20">
        <v>6</v>
      </c>
      <c r="C307" s="20"/>
      <c r="D307" s="20"/>
      <c r="E307" s="15" t="s">
        <v>298</v>
      </c>
      <c r="F307" s="15"/>
      <c r="G307" s="16" t="s">
        <v>853</v>
      </c>
      <c r="H307" s="16"/>
      <c r="I307" s="16"/>
      <c r="J307" s="16"/>
      <c r="K307" s="4">
        <v>36233</v>
      </c>
      <c r="L307" s="6">
        <v>0</v>
      </c>
      <c r="M307" s="8">
        <v>6070680</v>
      </c>
      <c r="N307" s="17">
        <v>0</v>
      </c>
      <c r="O307" s="17"/>
      <c r="P307" s="18">
        <v>0</v>
      </c>
      <c r="Q307" s="18"/>
      <c r="R307" s="6">
        <v>0</v>
      </c>
      <c r="S307" s="17">
        <v>6070680</v>
      </c>
      <c r="T307" s="17"/>
      <c r="U307" s="18">
        <v>6070680</v>
      </c>
      <c r="V307" s="18"/>
      <c r="W307" s="19"/>
      <c r="X307" s="19"/>
    </row>
    <row r="308" spans="2:24" ht="14.25" customHeight="1" x14ac:dyDescent="0.2">
      <c r="B308" s="24" t="s">
        <v>1</v>
      </c>
      <c r="C308" s="24"/>
      <c r="D308" s="24"/>
      <c r="E308" s="33" t="s">
        <v>299</v>
      </c>
      <c r="F308" s="33"/>
      <c r="G308" s="33"/>
      <c r="H308" s="37" t="s">
        <v>1371</v>
      </c>
      <c r="I308" s="37"/>
      <c r="J308" s="37"/>
      <c r="K308" s="3">
        <v>59</v>
      </c>
      <c r="L308" s="6">
        <v>26162108</v>
      </c>
      <c r="M308" s="7">
        <v>355215080</v>
      </c>
      <c r="N308" s="17">
        <v>3549260</v>
      </c>
      <c r="O308" s="17"/>
      <c r="P308" s="44">
        <v>313872660</v>
      </c>
      <c r="Q308" s="44"/>
      <c r="R308" s="6">
        <v>0</v>
      </c>
      <c r="S308" s="17">
        <f>SUM(S309:T311)</f>
        <v>20235600</v>
      </c>
      <c r="T308" s="17"/>
      <c r="U308" s="44">
        <v>63955264</v>
      </c>
      <c r="V308" s="44"/>
      <c r="W308" s="50"/>
      <c r="X308" s="50"/>
    </row>
    <row r="309" spans="2:24" ht="14.25" customHeight="1" x14ac:dyDescent="0.2">
      <c r="B309" s="20">
        <v>1</v>
      </c>
      <c r="C309" s="20"/>
      <c r="D309" s="20"/>
      <c r="E309" s="15" t="s">
        <v>300</v>
      </c>
      <c r="F309" s="15"/>
      <c r="G309" s="16" t="s">
        <v>1087</v>
      </c>
      <c r="H309" s="16"/>
      <c r="I309" s="16"/>
      <c r="J309" s="16"/>
      <c r="K309" s="4">
        <v>35826</v>
      </c>
      <c r="L309" s="6">
        <v>0</v>
      </c>
      <c r="M309" s="8">
        <v>8351200</v>
      </c>
      <c r="N309" s="17">
        <v>0</v>
      </c>
      <c r="O309" s="17"/>
      <c r="P309" s="18">
        <v>0</v>
      </c>
      <c r="Q309" s="18"/>
      <c r="R309" s="6">
        <v>0</v>
      </c>
      <c r="S309" s="17">
        <v>8351200</v>
      </c>
      <c r="T309" s="17"/>
      <c r="U309" s="18">
        <v>8351200</v>
      </c>
      <c r="V309" s="18"/>
      <c r="W309" s="19"/>
      <c r="X309" s="19"/>
    </row>
    <row r="310" spans="2:24" ht="14.25" customHeight="1" x14ac:dyDescent="0.2">
      <c r="B310" s="20">
        <v>2</v>
      </c>
      <c r="C310" s="20"/>
      <c r="D310" s="20"/>
      <c r="E310" s="15" t="s">
        <v>301</v>
      </c>
      <c r="F310" s="15"/>
      <c r="G310" s="16" t="s">
        <v>1088</v>
      </c>
      <c r="H310" s="16"/>
      <c r="I310" s="16"/>
      <c r="J310" s="16"/>
      <c r="K310" s="4">
        <v>35086</v>
      </c>
      <c r="L310" s="6">
        <v>-1080000</v>
      </c>
      <c r="M310" s="8">
        <v>5942200</v>
      </c>
      <c r="N310" s="17">
        <v>0</v>
      </c>
      <c r="O310" s="17"/>
      <c r="P310" s="18">
        <v>0</v>
      </c>
      <c r="Q310" s="18"/>
      <c r="R310" s="6">
        <v>0</v>
      </c>
      <c r="S310" s="17">
        <v>5942200</v>
      </c>
      <c r="T310" s="17"/>
      <c r="U310" s="18">
        <v>4862200</v>
      </c>
      <c r="V310" s="18"/>
      <c r="W310" s="19"/>
      <c r="X310" s="19"/>
    </row>
    <row r="311" spans="2:24" ht="14.25" customHeight="1" x14ac:dyDescent="0.2">
      <c r="B311" s="20">
        <v>3</v>
      </c>
      <c r="C311" s="20"/>
      <c r="D311" s="20"/>
      <c r="E311" s="15" t="s">
        <v>302</v>
      </c>
      <c r="F311" s="15"/>
      <c r="G311" s="16" t="s">
        <v>1089</v>
      </c>
      <c r="H311" s="16"/>
      <c r="I311" s="16"/>
      <c r="J311" s="16"/>
      <c r="K311" s="4">
        <v>36280.456157407403</v>
      </c>
      <c r="L311" s="6">
        <v>-1080000</v>
      </c>
      <c r="M311" s="8">
        <v>5942200</v>
      </c>
      <c r="N311" s="17">
        <v>0</v>
      </c>
      <c r="O311" s="17"/>
      <c r="P311" s="18">
        <v>0</v>
      </c>
      <c r="Q311" s="18"/>
      <c r="R311" s="6">
        <v>0</v>
      </c>
      <c r="S311" s="17">
        <v>5942200</v>
      </c>
      <c r="T311" s="17"/>
      <c r="U311" s="18">
        <v>4862200</v>
      </c>
      <c r="V311" s="18"/>
      <c r="W311" s="19"/>
      <c r="X311" s="19"/>
    </row>
    <row r="312" spans="2:24" ht="14.25" customHeight="1" x14ac:dyDescent="0.2">
      <c r="B312" s="24" t="s">
        <v>1</v>
      </c>
      <c r="C312" s="24"/>
      <c r="D312" s="24"/>
      <c r="E312" s="33" t="s">
        <v>303</v>
      </c>
      <c r="F312" s="33"/>
      <c r="G312" s="33"/>
      <c r="H312" s="37" t="s">
        <v>1371</v>
      </c>
      <c r="I312" s="37"/>
      <c r="J312" s="37"/>
      <c r="K312" s="3">
        <v>54</v>
      </c>
      <c r="L312" s="6">
        <v>15869152</v>
      </c>
      <c r="M312" s="7">
        <v>306599580</v>
      </c>
      <c r="N312" s="17">
        <v>16544250</v>
      </c>
      <c r="O312" s="17"/>
      <c r="P312" s="44">
        <v>279497790</v>
      </c>
      <c r="Q312" s="44"/>
      <c r="R312" s="6">
        <v>7233300</v>
      </c>
      <c r="S312" s="17">
        <f>SUM(S313:T315)</f>
        <v>17790840</v>
      </c>
      <c r="T312" s="17"/>
      <c r="U312" s="44">
        <v>33659992</v>
      </c>
      <c r="V312" s="44"/>
      <c r="W312" s="50"/>
      <c r="X312" s="50"/>
    </row>
    <row r="313" spans="2:24" ht="14.25" customHeight="1" x14ac:dyDescent="0.2">
      <c r="B313" s="20">
        <v>1</v>
      </c>
      <c r="C313" s="20"/>
      <c r="D313" s="20"/>
      <c r="E313" s="15">
        <v>1553010173</v>
      </c>
      <c r="F313" s="15"/>
      <c r="G313" s="16" t="s">
        <v>901</v>
      </c>
      <c r="H313" s="16"/>
      <c r="I313" s="16"/>
      <c r="J313" s="16"/>
      <c r="K313" s="4">
        <v>35766</v>
      </c>
      <c r="L313" s="6">
        <v>-220077</v>
      </c>
      <c r="M313" s="8">
        <v>8587620</v>
      </c>
      <c r="N313" s="17">
        <v>1785240</v>
      </c>
      <c r="O313" s="17"/>
      <c r="P313" s="18">
        <v>0</v>
      </c>
      <c r="Q313" s="18"/>
      <c r="R313" s="6">
        <v>0</v>
      </c>
      <c r="S313" s="17">
        <v>6802380</v>
      </c>
      <c r="T313" s="17"/>
      <c r="U313" s="18">
        <v>6582303</v>
      </c>
      <c r="V313" s="18"/>
      <c r="W313" s="53" t="s">
        <v>1397</v>
      </c>
      <c r="X313" s="19"/>
    </row>
    <row r="314" spans="2:24" ht="14.25" customHeight="1" x14ac:dyDescent="0.2">
      <c r="B314" s="20">
        <v>2</v>
      </c>
      <c r="C314" s="20"/>
      <c r="D314" s="20"/>
      <c r="E314" s="15" t="s">
        <v>304</v>
      </c>
      <c r="F314" s="15"/>
      <c r="G314" s="16" t="s">
        <v>980</v>
      </c>
      <c r="H314" s="16"/>
      <c r="I314" s="16"/>
      <c r="J314" s="16"/>
      <c r="K314" s="4">
        <v>35875</v>
      </c>
      <c r="L314" s="13">
        <v>0</v>
      </c>
      <c r="M314" s="14">
        <v>9757260</v>
      </c>
      <c r="N314" s="17">
        <v>0</v>
      </c>
      <c r="O314" s="17"/>
      <c r="P314" s="18">
        <v>0</v>
      </c>
      <c r="Q314" s="18"/>
      <c r="R314" s="13">
        <v>0</v>
      </c>
      <c r="S314" s="17">
        <v>9757260</v>
      </c>
      <c r="T314" s="17"/>
      <c r="U314" s="18">
        <v>9757260</v>
      </c>
      <c r="V314" s="18"/>
      <c r="W314" s="19"/>
      <c r="X314" s="19"/>
    </row>
    <row r="315" spans="2:24" ht="14.25" customHeight="1" x14ac:dyDescent="0.2">
      <c r="B315" s="20">
        <v>3</v>
      </c>
      <c r="C315" s="20"/>
      <c r="D315" s="20"/>
      <c r="E315" s="15">
        <v>1753010091</v>
      </c>
      <c r="F315" s="15"/>
      <c r="G315" s="21" t="s">
        <v>1395</v>
      </c>
      <c r="H315" s="16"/>
      <c r="I315" s="16"/>
      <c r="J315" s="16"/>
      <c r="K315" s="4">
        <v>35875</v>
      </c>
      <c r="L315" s="6">
        <v>0</v>
      </c>
      <c r="M315" s="8">
        <v>9757260</v>
      </c>
      <c r="N315" s="17">
        <v>0</v>
      </c>
      <c r="O315" s="17"/>
      <c r="P315" s="18">
        <v>0</v>
      </c>
      <c r="Q315" s="18"/>
      <c r="R315" s="6">
        <v>0</v>
      </c>
      <c r="S315" s="17">
        <v>1231200</v>
      </c>
      <c r="T315" s="17"/>
      <c r="U315" s="18">
        <v>9757260</v>
      </c>
      <c r="V315" s="18"/>
      <c r="W315" s="53" t="s">
        <v>1398</v>
      </c>
      <c r="X315" s="19"/>
    </row>
    <row r="316" spans="2:24" ht="14.25" customHeight="1" x14ac:dyDescent="0.2">
      <c r="B316" s="24" t="s">
        <v>1</v>
      </c>
      <c r="C316" s="24"/>
      <c r="D316" s="24"/>
      <c r="E316" s="33" t="s">
        <v>305</v>
      </c>
      <c r="F316" s="33"/>
      <c r="G316" s="33"/>
      <c r="H316" s="37" t="s">
        <v>1371</v>
      </c>
      <c r="I316" s="37"/>
      <c r="J316" s="37"/>
      <c r="K316" s="3">
        <v>57</v>
      </c>
      <c r="L316" s="6">
        <v>34047306</v>
      </c>
      <c r="M316" s="7">
        <v>294872400</v>
      </c>
      <c r="N316" s="17">
        <v>6125220</v>
      </c>
      <c r="O316" s="17"/>
      <c r="P316" s="44">
        <v>257659380</v>
      </c>
      <c r="Q316" s="44"/>
      <c r="R316" s="6">
        <v>0</v>
      </c>
      <c r="S316" s="17">
        <f>SUM(S317:T320)</f>
        <v>22684860</v>
      </c>
      <c r="T316" s="17"/>
      <c r="U316" s="44">
        <v>65135106</v>
      </c>
      <c r="V316" s="44"/>
      <c r="W316" s="50"/>
      <c r="X316" s="50"/>
    </row>
    <row r="317" spans="2:24" ht="14.25" customHeight="1" x14ac:dyDescent="0.2">
      <c r="B317" s="20">
        <v>1</v>
      </c>
      <c r="C317" s="20"/>
      <c r="D317" s="20"/>
      <c r="E317" s="15" t="s">
        <v>306</v>
      </c>
      <c r="F317" s="15"/>
      <c r="G317" s="16" t="s">
        <v>1090</v>
      </c>
      <c r="H317" s="16"/>
      <c r="I317" s="16"/>
      <c r="J317" s="16"/>
      <c r="K317" s="4">
        <v>36049</v>
      </c>
      <c r="L317" s="6">
        <v>-907710</v>
      </c>
      <c r="M317" s="8">
        <v>6833160</v>
      </c>
      <c r="N317" s="17">
        <v>0</v>
      </c>
      <c r="O317" s="17"/>
      <c r="P317" s="18">
        <v>0</v>
      </c>
      <c r="Q317" s="18"/>
      <c r="R317" s="6">
        <v>0</v>
      </c>
      <c r="S317" s="17">
        <v>6833160</v>
      </c>
      <c r="T317" s="17"/>
      <c r="U317" s="18">
        <v>5925450</v>
      </c>
      <c r="V317" s="18"/>
      <c r="W317" s="19"/>
      <c r="X317" s="19"/>
    </row>
    <row r="318" spans="2:24" ht="14.25" customHeight="1" x14ac:dyDescent="0.2">
      <c r="B318" s="20">
        <v>2</v>
      </c>
      <c r="C318" s="20"/>
      <c r="D318" s="20"/>
      <c r="E318" s="15" t="s">
        <v>307</v>
      </c>
      <c r="F318" s="15"/>
      <c r="G318" s="16" t="s">
        <v>1091</v>
      </c>
      <c r="H318" s="16"/>
      <c r="I318" s="16"/>
      <c r="J318" s="16"/>
      <c r="K318" s="4">
        <v>36285</v>
      </c>
      <c r="L318" s="6">
        <v>0</v>
      </c>
      <c r="M318" s="8">
        <v>6125220</v>
      </c>
      <c r="N318" s="17">
        <v>0</v>
      </c>
      <c r="O318" s="17"/>
      <c r="P318" s="18">
        <v>0</v>
      </c>
      <c r="Q318" s="18"/>
      <c r="R318" s="6">
        <v>0</v>
      </c>
      <c r="S318" s="17">
        <v>6125220</v>
      </c>
      <c r="T318" s="17"/>
      <c r="U318" s="18">
        <v>6125220</v>
      </c>
      <c r="V318" s="18"/>
      <c r="W318" s="19"/>
      <c r="X318" s="19"/>
    </row>
    <row r="319" spans="2:24" ht="14.25" customHeight="1" x14ac:dyDescent="0.2">
      <c r="B319" s="20">
        <v>3</v>
      </c>
      <c r="C319" s="20"/>
      <c r="D319" s="20"/>
      <c r="E319" s="15" t="s">
        <v>308</v>
      </c>
      <c r="F319" s="15"/>
      <c r="G319" s="16" t="s">
        <v>1092</v>
      </c>
      <c r="H319" s="16"/>
      <c r="I319" s="16"/>
      <c r="J319" s="16"/>
      <c r="K319" s="4">
        <v>36501</v>
      </c>
      <c r="L319" s="6">
        <v>0</v>
      </c>
      <c r="M319" s="8">
        <v>5324940</v>
      </c>
      <c r="N319" s="17">
        <v>0</v>
      </c>
      <c r="O319" s="17"/>
      <c r="P319" s="18">
        <v>0</v>
      </c>
      <c r="Q319" s="18"/>
      <c r="R319" s="6">
        <v>0</v>
      </c>
      <c r="S319" s="17">
        <v>5324940</v>
      </c>
      <c r="T319" s="17"/>
      <c r="U319" s="18">
        <v>5324940</v>
      </c>
      <c r="V319" s="18"/>
      <c r="W319" s="19"/>
      <c r="X319" s="19"/>
    </row>
    <row r="320" spans="2:24" ht="14.25" customHeight="1" x14ac:dyDescent="0.2">
      <c r="B320" s="20">
        <v>4</v>
      </c>
      <c r="C320" s="20"/>
      <c r="D320" s="20"/>
      <c r="E320" s="15" t="s">
        <v>309</v>
      </c>
      <c r="F320" s="15"/>
      <c r="G320" s="16" t="s">
        <v>1093</v>
      </c>
      <c r="H320" s="16"/>
      <c r="I320" s="16"/>
      <c r="J320" s="16"/>
      <c r="K320" s="4">
        <v>36214</v>
      </c>
      <c r="L320" s="6">
        <v>0</v>
      </c>
      <c r="M320" s="8">
        <v>4401540</v>
      </c>
      <c r="N320" s="17">
        <v>0</v>
      </c>
      <c r="O320" s="17"/>
      <c r="P320" s="18">
        <v>0</v>
      </c>
      <c r="Q320" s="18"/>
      <c r="R320" s="6">
        <v>0</v>
      </c>
      <c r="S320" s="17">
        <v>4401540</v>
      </c>
      <c r="T320" s="17"/>
      <c r="U320" s="18">
        <v>4401540</v>
      </c>
      <c r="V320" s="18"/>
      <c r="W320" s="19"/>
      <c r="X320" s="19"/>
    </row>
    <row r="321" spans="2:24" ht="14.25" customHeight="1" x14ac:dyDescent="0.2">
      <c r="B321" s="24" t="s">
        <v>1</v>
      </c>
      <c r="C321" s="24"/>
      <c r="D321" s="24"/>
      <c r="E321" s="33" t="s">
        <v>310</v>
      </c>
      <c r="F321" s="33"/>
      <c r="G321" s="33"/>
      <c r="H321" s="37" t="s">
        <v>1371</v>
      </c>
      <c r="I321" s="37"/>
      <c r="J321" s="37"/>
      <c r="K321" s="3">
        <v>69</v>
      </c>
      <c r="L321" s="6">
        <v>148097724</v>
      </c>
      <c r="M321" s="7">
        <v>270371520</v>
      </c>
      <c r="N321" s="17">
        <v>13789440</v>
      </c>
      <c r="O321" s="17"/>
      <c r="P321" s="44">
        <v>220631040</v>
      </c>
      <c r="Q321" s="44"/>
      <c r="R321" s="6">
        <v>0</v>
      </c>
      <c r="S321" s="17">
        <f>SUM(S322:T324)</f>
        <v>19945440</v>
      </c>
      <c r="T321" s="17"/>
      <c r="U321" s="44">
        <v>184048764</v>
      </c>
      <c r="V321" s="44"/>
      <c r="W321" s="50"/>
      <c r="X321" s="50"/>
    </row>
    <row r="322" spans="2:24" ht="14.25" customHeight="1" x14ac:dyDescent="0.2">
      <c r="B322" s="20">
        <v>1</v>
      </c>
      <c r="C322" s="20"/>
      <c r="D322" s="20"/>
      <c r="E322" s="15" t="s">
        <v>311</v>
      </c>
      <c r="F322" s="15"/>
      <c r="G322" s="16" t="s">
        <v>1094</v>
      </c>
      <c r="H322" s="16"/>
      <c r="I322" s="16"/>
      <c r="J322" s="16"/>
      <c r="K322" s="4">
        <v>36097</v>
      </c>
      <c r="L322" s="6">
        <v>0</v>
      </c>
      <c r="M322" s="8">
        <v>5171040</v>
      </c>
      <c r="N322" s="17">
        <v>0</v>
      </c>
      <c r="O322" s="17"/>
      <c r="P322" s="18">
        <v>0</v>
      </c>
      <c r="Q322" s="18"/>
      <c r="R322" s="6">
        <v>0</v>
      </c>
      <c r="S322" s="17">
        <v>5171040</v>
      </c>
      <c r="T322" s="17"/>
      <c r="U322" s="18">
        <v>5171040</v>
      </c>
      <c r="V322" s="18"/>
      <c r="W322" s="19"/>
      <c r="X322" s="19"/>
    </row>
    <row r="323" spans="2:24" ht="14.25" customHeight="1" x14ac:dyDescent="0.2">
      <c r="B323" s="20">
        <v>2</v>
      </c>
      <c r="C323" s="20"/>
      <c r="D323" s="20"/>
      <c r="E323" s="15" t="s">
        <v>312</v>
      </c>
      <c r="F323" s="15"/>
      <c r="G323" s="16" t="s">
        <v>1096</v>
      </c>
      <c r="H323" s="16"/>
      <c r="I323" s="16"/>
      <c r="J323" s="16"/>
      <c r="K323" s="4">
        <v>36088</v>
      </c>
      <c r="L323" s="6">
        <v>0</v>
      </c>
      <c r="M323" s="8">
        <v>7264080</v>
      </c>
      <c r="N323" s="17">
        <v>0</v>
      </c>
      <c r="O323" s="17"/>
      <c r="P323" s="18">
        <v>0</v>
      </c>
      <c r="Q323" s="18"/>
      <c r="R323" s="6">
        <v>0</v>
      </c>
      <c r="S323" s="17">
        <v>7264080</v>
      </c>
      <c r="T323" s="17"/>
      <c r="U323" s="18">
        <v>7264080</v>
      </c>
      <c r="V323" s="18"/>
      <c r="W323" s="19"/>
      <c r="X323" s="19"/>
    </row>
    <row r="324" spans="2:24" ht="14.25" customHeight="1" x14ac:dyDescent="0.2">
      <c r="B324" s="20">
        <v>3</v>
      </c>
      <c r="C324" s="20"/>
      <c r="D324" s="20"/>
      <c r="E324" s="15" t="s">
        <v>313</v>
      </c>
      <c r="F324" s="15"/>
      <c r="G324" s="16" t="s">
        <v>1097</v>
      </c>
      <c r="H324" s="16"/>
      <c r="I324" s="16"/>
      <c r="J324" s="16"/>
      <c r="K324" s="4">
        <v>36420</v>
      </c>
      <c r="L324" s="6">
        <v>0</v>
      </c>
      <c r="M324" s="8">
        <v>7510320</v>
      </c>
      <c r="N324" s="17">
        <v>0</v>
      </c>
      <c r="O324" s="17"/>
      <c r="P324" s="18">
        <v>0</v>
      </c>
      <c r="Q324" s="18"/>
      <c r="R324" s="6">
        <v>0</v>
      </c>
      <c r="S324" s="17">
        <v>7510320</v>
      </c>
      <c r="T324" s="17"/>
      <c r="U324" s="18">
        <v>7510320</v>
      </c>
      <c r="V324" s="18"/>
      <c r="W324" s="19"/>
      <c r="X324" s="19"/>
    </row>
    <row r="325" spans="2:24" ht="14.25" customHeight="1" x14ac:dyDescent="0.2">
      <c r="B325" s="24" t="s">
        <v>1</v>
      </c>
      <c r="C325" s="24"/>
      <c r="D325" s="24"/>
      <c r="E325" s="33" t="s">
        <v>314</v>
      </c>
      <c r="F325" s="33"/>
      <c r="G325" s="33"/>
      <c r="H325" s="37" t="s">
        <v>1371</v>
      </c>
      <c r="I325" s="37"/>
      <c r="J325" s="37"/>
      <c r="K325" s="3">
        <v>67</v>
      </c>
      <c r="L325" s="6">
        <v>197247774</v>
      </c>
      <c r="M325" s="7">
        <v>206841600</v>
      </c>
      <c r="N325" s="17">
        <v>5478840</v>
      </c>
      <c r="O325" s="17"/>
      <c r="P325" s="44">
        <v>175199760</v>
      </c>
      <c r="Q325" s="44"/>
      <c r="R325" s="6">
        <v>0</v>
      </c>
      <c r="S325" s="17">
        <f>SUM(S326:T327)</f>
        <v>13420080</v>
      </c>
      <c r="T325" s="17"/>
      <c r="U325" s="44">
        <v>223410774</v>
      </c>
      <c r="V325" s="44"/>
      <c r="W325" s="50"/>
      <c r="X325" s="50"/>
    </row>
    <row r="326" spans="2:24" ht="14.25" customHeight="1" x14ac:dyDescent="0.2">
      <c r="B326" s="20">
        <v>1</v>
      </c>
      <c r="C326" s="20"/>
      <c r="D326" s="20"/>
      <c r="E326" s="15" t="s">
        <v>315</v>
      </c>
      <c r="F326" s="15"/>
      <c r="G326" s="16" t="s">
        <v>1098</v>
      </c>
      <c r="H326" s="16"/>
      <c r="I326" s="16"/>
      <c r="J326" s="16"/>
      <c r="K326" s="4">
        <v>34954</v>
      </c>
      <c r="L326" s="6">
        <v>0</v>
      </c>
      <c r="M326" s="8">
        <v>6463800</v>
      </c>
      <c r="N326" s="17">
        <v>0</v>
      </c>
      <c r="O326" s="17"/>
      <c r="P326" s="18">
        <v>0</v>
      </c>
      <c r="Q326" s="18"/>
      <c r="R326" s="6">
        <v>0</v>
      </c>
      <c r="S326" s="17">
        <v>6463800</v>
      </c>
      <c r="T326" s="17"/>
      <c r="U326" s="18">
        <v>6463800</v>
      </c>
      <c r="V326" s="18"/>
      <c r="W326" s="19"/>
      <c r="X326" s="19"/>
    </row>
    <row r="327" spans="2:24" ht="14.25" customHeight="1" x14ac:dyDescent="0.2">
      <c r="B327" s="20">
        <v>2</v>
      </c>
      <c r="C327" s="20"/>
      <c r="D327" s="20"/>
      <c r="E327" s="15" t="s">
        <v>316</v>
      </c>
      <c r="F327" s="15"/>
      <c r="G327" s="16" t="s">
        <v>1099</v>
      </c>
      <c r="H327" s="16"/>
      <c r="I327" s="16"/>
      <c r="J327" s="16"/>
      <c r="K327" s="4">
        <v>34707</v>
      </c>
      <c r="L327" s="6">
        <v>0</v>
      </c>
      <c r="M327" s="8">
        <v>6956280</v>
      </c>
      <c r="N327" s="17">
        <v>0</v>
      </c>
      <c r="O327" s="17"/>
      <c r="P327" s="18">
        <v>0</v>
      </c>
      <c r="Q327" s="18"/>
      <c r="R327" s="6">
        <v>0</v>
      </c>
      <c r="S327" s="17">
        <v>6956280</v>
      </c>
      <c r="T327" s="17"/>
      <c r="U327" s="18">
        <v>6956280</v>
      </c>
      <c r="V327" s="18"/>
      <c r="W327" s="19"/>
      <c r="X327" s="19"/>
    </row>
    <row r="328" spans="2:24" ht="14.25" customHeight="1" x14ac:dyDescent="0.2">
      <c r="B328" s="24" t="s">
        <v>1</v>
      </c>
      <c r="C328" s="24"/>
      <c r="D328" s="24"/>
      <c r="E328" s="33" t="s">
        <v>317</v>
      </c>
      <c r="F328" s="33"/>
      <c r="G328" s="33"/>
      <c r="H328" s="37" t="s">
        <v>1371</v>
      </c>
      <c r="I328" s="37"/>
      <c r="J328" s="37"/>
      <c r="K328" s="3">
        <v>56</v>
      </c>
      <c r="L328" s="6">
        <v>9841894</v>
      </c>
      <c r="M328" s="7">
        <v>361726560</v>
      </c>
      <c r="N328" s="17">
        <v>4977126</v>
      </c>
      <c r="O328" s="17"/>
      <c r="P328" s="44">
        <v>293096394</v>
      </c>
      <c r="Q328" s="44"/>
      <c r="R328" s="6">
        <v>0</v>
      </c>
      <c r="S328" s="17">
        <f>SUM(S329:T333)</f>
        <v>30195180</v>
      </c>
      <c r="T328" s="17"/>
      <c r="U328" s="44">
        <v>73494934</v>
      </c>
      <c r="V328" s="44"/>
      <c r="W328" s="50"/>
      <c r="X328" s="50"/>
    </row>
    <row r="329" spans="2:24" ht="14.25" customHeight="1" x14ac:dyDescent="0.2">
      <c r="B329" s="20">
        <v>1</v>
      </c>
      <c r="C329" s="20"/>
      <c r="D329" s="20"/>
      <c r="E329" s="15" t="s">
        <v>318</v>
      </c>
      <c r="F329" s="15"/>
      <c r="G329" s="16" t="s">
        <v>1100</v>
      </c>
      <c r="H329" s="16"/>
      <c r="I329" s="16"/>
      <c r="J329" s="16"/>
      <c r="K329" s="4">
        <v>36246</v>
      </c>
      <c r="L329" s="6">
        <v>0</v>
      </c>
      <c r="M329" s="8">
        <v>5694300</v>
      </c>
      <c r="N329" s="17">
        <v>0</v>
      </c>
      <c r="O329" s="17"/>
      <c r="P329" s="18">
        <v>0</v>
      </c>
      <c r="Q329" s="18"/>
      <c r="R329" s="6">
        <v>0</v>
      </c>
      <c r="S329" s="17">
        <v>5694300</v>
      </c>
      <c r="T329" s="17"/>
      <c r="U329" s="18">
        <v>5694300</v>
      </c>
      <c r="V329" s="18"/>
      <c r="W329" s="19"/>
      <c r="X329" s="19"/>
    </row>
    <row r="330" spans="2:24" ht="14.25" customHeight="1" x14ac:dyDescent="0.2">
      <c r="B330" s="20">
        <v>2</v>
      </c>
      <c r="C330" s="20"/>
      <c r="D330" s="20"/>
      <c r="E330" s="15" t="s">
        <v>319</v>
      </c>
      <c r="F330" s="15"/>
      <c r="G330" s="16" t="s">
        <v>1101</v>
      </c>
      <c r="H330" s="16"/>
      <c r="I330" s="16"/>
      <c r="J330" s="16"/>
      <c r="K330" s="4">
        <v>36041</v>
      </c>
      <c r="L330" s="6">
        <v>0</v>
      </c>
      <c r="M330" s="8">
        <v>5386500</v>
      </c>
      <c r="N330" s="17">
        <v>0</v>
      </c>
      <c r="O330" s="17"/>
      <c r="P330" s="18">
        <v>0</v>
      </c>
      <c r="Q330" s="18"/>
      <c r="R330" s="6">
        <v>0</v>
      </c>
      <c r="S330" s="17">
        <v>5386500</v>
      </c>
      <c r="T330" s="17"/>
      <c r="U330" s="18">
        <v>5386500</v>
      </c>
      <c r="V330" s="18"/>
      <c r="W330" s="19"/>
      <c r="X330" s="19"/>
    </row>
    <row r="331" spans="2:24" ht="14.25" customHeight="1" x14ac:dyDescent="0.2">
      <c r="B331" s="20">
        <v>3</v>
      </c>
      <c r="C331" s="20"/>
      <c r="D331" s="20"/>
      <c r="E331" s="15" t="s">
        <v>320</v>
      </c>
      <c r="F331" s="15"/>
      <c r="G331" s="16" t="s">
        <v>1102</v>
      </c>
      <c r="H331" s="16"/>
      <c r="I331" s="16"/>
      <c r="J331" s="16"/>
      <c r="K331" s="4">
        <v>36228</v>
      </c>
      <c r="L331" s="6">
        <v>-2080800</v>
      </c>
      <c r="M331" s="8">
        <v>5694300</v>
      </c>
      <c r="N331" s="17">
        <v>0</v>
      </c>
      <c r="O331" s="17"/>
      <c r="P331" s="18">
        <v>0</v>
      </c>
      <c r="Q331" s="18"/>
      <c r="R331" s="6">
        <v>0</v>
      </c>
      <c r="S331" s="17">
        <v>5694300</v>
      </c>
      <c r="T331" s="17"/>
      <c r="U331" s="18">
        <v>3613500</v>
      </c>
      <c r="V331" s="18"/>
      <c r="W331" s="19"/>
      <c r="X331" s="19"/>
    </row>
    <row r="332" spans="2:24" ht="14.25" customHeight="1" x14ac:dyDescent="0.2">
      <c r="B332" s="20">
        <v>4</v>
      </c>
      <c r="C332" s="20"/>
      <c r="D332" s="20"/>
      <c r="E332" s="15" t="s">
        <v>321</v>
      </c>
      <c r="F332" s="15"/>
      <c r="G332" s="16" t="s">
        <v>894</v>
      </c>
      <c r="H332" s="16"/>
      <c r="I332" s="16"/>
      <c r="J332" s="16"/>
      <c r="K332" s="4">
        <v>36476</v>
      </c>
      <c r="L332" s="6">
        <v>0</v>
      </c>
      <c r="M332" s="8">
        <v>7417980</v>
      </c>
      <c r="N332" s="17">
        <v>0</v>
      </c>
      <c r="O332" s="17"/>
      <c r="P332" s="18">
        <v>0</v>
      </c>
      <c r="Q332" s="18"/>
      <c r="R332" s="6">
        <v>0</v>
      </c>
      <c r="S332" s="17">
        <v>7417980</v>
      </c>
      <c r="T332" s="17"/>
      <c r="U332" s="18">
        <v>7417980</v>
      </c>
      <c r="V332" s="18"/>
      <c r="W332" s="19"/>
      <c r="X332" s="19"/>
    </row>
    <row r="333" spans="2:24" ht="14.25" customHeight="1" x14ac:dyDescent="0.2">
      <c r="B333" s="20">
        <v>5</v>
      </c>
      <c r="C333" s="20"/>
      <c r="D333" s="20"/>
      <c r="E333" s="15" t="s">
        <v>322</v>
      </c>
      <c r="F333" s="15"/>
      <c r="G333" s="16" t="s">
        <v>1103</v>
      </c>
      <c r="H333" s="16"/>
      <c r="I333" s="16"/>
      <c r="J333" s="16"/>
      <c r="K333" s="4">
        <v>36279</v>
      </c>
      <c r="L333" s="6">
        <v>0</v>
      </c>
      <c r="M333" s="8">
        <v>6002100</v>
      </c>
      <c r="N333" s="17">
        <v>0</v>
      </c>
      <c r="O333" s="17"/>
      <c r="P333" s="18">
        <v>0</v>
      </c>
      <c r="Q333" s="18"/>
      <c r="R333" s="6">
        <v>0</v>
      </c>
      <c r="S333" s="17">
        <v>6002100</v>
      </c>
      <c r="T333" s="17"/>
      <c r="U333" s="18">
        <v>6002100</v>
      </c>
      <c r="V333" s="18"/>
      <c r="W333" s="19"/>
      <c r="X333" s="19"/>
    </row>
    <row r="334" spans="2:24" ht="14.25" customHeight="1" x14ac:dyDescent="0.2">
      <c r="B334" s="24" t="s">
        <v>1</v>
      </c>
      <c r="C334" s="24"/>
      <c r="D334" s="24"/>
      <c r="E334" s="33" t="s">
        <v>323</v>
      </c>
      <c r="F334" s="33"/>
      <c r="G334" s="33"/>
      <c r="H334" s="37" t="s">
        <v>1371</v>
      </c>
      <c r="I334" s="37"/>
      <c r="J334" s="37"/>
      <c r="K334" s="3">
        <v>57</v>
      </c>
      <c r="L334" s="6">
        <v>53938492</v>
      </c>
      <c r="M334" s="7">
        <v>337533480</v>
      </c>
      <c r="N334" s="17">
        <v>0</v>
      </c>
      <c r="O334" s="17"/>
      <c r="P334" s="44">
        <v>287515980</v>
      </c>
      <c r="Q334" s="44"/>
      <c r="R334" s="6">
        <v>0</v>
      </c>
      <c r="S334" s="17">
        <f>SUM(S335:T341)</f>
        <v>44507880</v>
      </c>
      <c r="T334" s="17"/>
      <c r="U334" s="44">
        <v>103955992</v>
      </c>
      <c r="V334" s="44"/>
      <c r="W334" s="50"/>
      <c r="X334" s="50"/>
    </row>
    <row r="335" spans="2:24" ht="14.25" customHeight="1" x14ac:dyDescent="0.2">
      <c r="B335" s="20">
        <v>1</v>
      </c>
      <c r="C335" s="20"/>
      <c r="D335" s="20"/>
      <c r="E335" s="15" t="s">
        <v>324</v>
      </c>
      <c r="F335" s="15"/>
      <c r="G335" s="16" t="s">
        <v>1104</v>
      </c>
      <c r="H335" s="16"/>
      <c r="I335" s="16"/>
      <c r="J335" s="16"/>
      <c r="K335" s="4">
        <v>36273</v>
      </c>
      <c r="L335" s="6">
        <v>2304000</v>
      </c>
      <c r="M335" s="8">
        <v>4001400</v>
      </c>
      <c r="N335" s="17">
        <v>0</v>
      </c>
      <c r="O335" s="17"/>
      <c r="P335" s="18">
        <v>0</v>
      </c>
      <c r="Q335" s="18"/>
      <c r="R335" s="6">
        <v>0</v>
      </c>
      <c r="S335" s="17">
        <v>3385800</v>
      </c>
      <c r="T335" s="17"/>
      <c r="U335" s="18">
        <v>6305400</v>
      </c>
      <c r="V335" s="18"/>
      <c r="W335" s="19"/>
      <c r="X335" s="19"/>
    </row>
    <row r="336" spans="2:24" ht="14.25" customHeight="1" x14ac:dyDescent="0.2">
      <c r="B336" s="20">
        <v>2</v>
      </c>
      <c r="C336" s="20"/>
      <c r="D336" s="20"/>
      <c r="E336" s="15" t="s">
        <v>325</v>
      </c>
      <c r="F336" s="15"/>
      <c r="G336" s="16" t="s">
        <v>835</v>
      </c>
      <c r="H336" s="16"/>
      <c r="I336" s="16"/>
      <c r="J336" s="16"/>
      <c r="K336" s="4">
        <v>36266</v>
      </c>
      <c r="L336" s="6">
        <v>0</v>
      </c>
      <c r="M336" s="8">
        <v>6925500</v>
      </c>
      <c r="N336" s="17">
        <v>0</v>
      </c>
      <c r="O336" s="17"/>
      <c r="P336" s="18">
        <v>0</v>
      </c>
      <c r="Q336" s="18"/>
      <c r="R336" s="6">
        <v>0</v>
      </c>
      <c r="S336" s="17">
        <v>6925500</v>
      </c>
      <c r="T336" s="17"/>
      <c r="U336" s="18">
        <v>6925500</v>
      </c>
      <c r="V336" s="18"/>
      <c r="W336" s="19"/>
      <c r="X336" s="19"/>
    </row>
    <row r="337" spans="2:24" ht="14.25" customHeight="1" x14ac:dyDescent="0.2">
      <c r="B337" s="20">
        <v>3</v>
      </c>
      <c r="C337" s="20"/>
      <c r="D337" s="20"/>
      <c r="E337" s="15" t="s">
        <v>326</v>
      </c>
      <c r="F337" s="15"/>
      <c r="G337" s="16" t="s">
        <v>1105</v>
      </c>
      <c r="H337" s="16"/>
      <c r="I337" s="16"/>
      <c r="J337" s="16"/>
      <c r="K337" s="4">
        <v>36459</v>
      </c>
      <c r="L337" s="6">
        <v>0</v>
      </c>
      <c r="M337" s="8">
        <v>8772300</v>
      </c>
      <c r="N337" s="17">
        <v>0</v>
      </c>
      <c r="O337" s="17"/>
      <c r="P337" s="18">
        <v>0</v>
      </c>
      <c r="Q337" s="18"/>
      <c r="R337" s="6">
        <v>0</v>
      </c>
      <c r="S337" s="17">
        <v>8772300</v>
      </c>
      <c r="T337" s="17"/>
      <c r="U337" s="18">
        <v>8772300</v>
      </c>
      <c r="V337" s="18"/>
      <c r="W337" s="19"/>
      <c r="X337" s="19"/>
    </row>
    <row r="338" spans="2:24" ht="14.25" customHeight="1" x14ac:dyDescent="0.2">
      <c r="B338" s="20">
        <v>4</v>
      </c>
      <c r="C338" s="20"/>
      <c r="D338" s="20"/>
      <c r="E338" s="15" t="s">
        <v>327</v>
      </c>
      <c r="F338" s="15"/>
      <c r="G338" s="16" t="s">
        <v>1107</v>
      </c>
      <c r="H338" s="16"/>
      <c r="I338" s="16"/>
      <c r="J338" s="16"/>
      <c r="K338" s="4">
        <v>36287</v>
      </c>
      <c r="L338" s="6">
        <v>0</v>
      </c>
      <c r="M338" s="8">
        <v>7110180</v>
      </c>
      <c r="N338" s="17">
        <v>0</v>
      </c>
      <c r="O338" s="17"/>
      <c r="P338" s="18">
        <v>0</v>
      </c>
      <c r="Q338" s="18"/>
      <c r="R338" s="6">
        <v>0</v>
      </c>
      <c r="S338" s="17">
        <v>7110180</v>
      </c>
      <c r="T338" s="17"/>
      <c r="U338" s="18">
        <v>7110180</v>
      </c>
      <c r="V338" s="18"/>
      <c r="W338" s="19"/>
      <c r="X338" s="19"/>
    </row>
    <row r="339" spans="2:24" ht="14.25" customHeight="1" x14ac:dyDescent="0.2">
      <c r="B339" s="20">
        <v>5</v>
      </c>
      <c r="C339" s="20"/>
      <c r="D339" s="20"/>
      <c r="E339" s="15" t="s">
        <v>328</v>
      </c>
      <c r="F339" s="15"/>
      <c r="G339" s="16" t="s">
        <v>990</v>
      </c>
      <c r="H339" s="16"/>
      <c r="I339" s="16"/>
      <c r="J339" s="16"/>
      <c r="K339" s="4">
        <v>36185</v>
      </c>
      <c r="L339" s="6">
        <v>0</v>
      </c>
      <c r="M339" s="8">
        <v>5386500</v>
      </c>
      <c r="N339" s="17">
        <v>0</v>
      </c>
      <c r="O339" s="17"/>
      <c r="P339" s="18">
        <v>0</v>
      </c>
      <c r="Q339" s="18"/>
      <c r="R339" s="6">
        <v>0</v>
      </c>
      <c r="S339" s="17">
        <v>5386500</v>
      </c>
      <c r="T339" s="17"/>
      <c r="U339" s="18">
        <v>5386500</v>
      </c>
      <c r="V339" s="18"/>
      <c r="W339" s="19"/>
      <c r="X339" s="19"/>
    </row>
    <row r="340" spans="2:24" ht="14.25" customHeight="1" x14ac:dyDescent="0.2">
      <c r="B340" s="20">
        <v>6</v>
      </c>
      <c r="C340" s="20"/>
      <c r="D340" s="20"/>
      <c r="E340" s="15" t="s">
        <v>329</v>
      </c>
      <c r="F340" s="15"/>
      <c r="G340" s="16" t="s">
        <v>1108</v>
      </c>
      <c r="H340" s="16"/>
      <c r="I340" s="16"/>
      <c r="J340" s="16"/>
      <c r="K340" s="4">
        <v>35824</v>
      </c>
      <c r="L340" s="6">
        <v>0</v>
      </c>
      <c r="M340" s="8">
        <v>6925500</v>
      </c>
      <c r="N340" s="17">
        <v>0</v>
      </c>
      <c r="O340" s="17"/>
      <c r="P340" s="18">
        <v>0</v>
      </c>
      <c r="Q340" s="18"/>
      <c r="R340" s="6">
        <v>0</v>
      </c>
      <c r="S340" s="17">
        <v>6925500</v>
      </c>
      <c r="T340" s="17"/>
      <c r="U340" s="18">
        <v>6925500</v>
      </c>
      <c r="V340" s="18"/>
      <c r="W340" s="19"/>
      <c r="X340" s="19"/>
    </row>
    <row r="341" spans="2:24" ht="14.25" customHeight="1" x14ac:dyDescent="0.2">
      <c r="B341" s="20">
        <v>7</v>
      </c>
      <c r="C341" s="20"/>
      <c r="D341" s="20"/>
      <c r="E341" s="15" t="s">
        <v>330</v>
      </c>
      <c r="F341" s="15"/>
      <c r="G341" s="16" t="s">
        <v>1053</v>
      </c>
      <c r="H341" s="16"/>
      <c r="I341" s="16"/>
      <c r="J341" s="16"/>
      <c r="K341" s="4">
        <v>36095</v>
      </c>
      <c r="L341" s="6">
        <v>0</v>
      </c>
      <c r="M341" s="8">
        <v>6002100</v>
      </c>
      <c r="N341" s="17">
        <v>0</v>
      </c>
      <c r="O341" s="17"/>
      <c r="P341" s="18">
        <v>0</v>
      </c>
      <c r="Q341" s="18"/>
      <c r="R341" s="6">
        <v>0</v>
      </c>
      <c r="S341" s="17">
        <v>6002100</v>
      </c>
      <c r="T341" s="17"/>
      <c r="U341" s="18">
        <v>6002100</v>
      </c>
      <c r="V341" s="18"/>
      <c r="W341" s="19"/>
      <c r="X341" s="19"/>
    </row>
    <row r="342" spans="2:24" ht="14.25" customHeight="1" x14ac:dyDescent="0.2">
      <c r="B342" s="24" t="s">
        <v>1</v>
      </c>
      <c r="C342" s="24"/>
      <c r="D342" s="24"/>
      <c r="E342" s="33" t="s">
        <v>331</v>
      </c>
      <c r="F342" s="33"/>
      <c r="G342" s="33"/>
      <c r="H342" s="37" t="s">
        <v>1371</v>
      </c>
      <c r="I342" s="37"/>
      <c r="J342" s="37"/>
      <c r="K342" s="3">
        <v>53</v>
      </c>
      <c r="L342" s="6">
        <v>16350514</v>
      </c>
      <c r="M342" s="7">
        <v>358507380</v>
      </c>
      <c r="N342" s="17">
        <v>3814250</v>
      </c>
      <c r="O342" s="17"/>
      <c r="P342" s="44">
        <v>273084100</v>
      </c>
      <c r="Q342" s="44"/>
      <c r="R342" s="6">
        <v>0</v>
      </c>
      <c r="S342" s="17">
        <f>SUM(S343:T348)</f>
        <v>45337380</v>
      </c>
      <c r="T342" s="17"/>
      <c r="U342" s="44">
        <v>97959544</v>
      </c>
      <c r="V342" s="44"/>
      <c r="W342" s="50"/>
      <c r="X342" s="50"/>
    </row>
    <row r="343" spans="2:24" ht="14.25" customHeight="1" x14ac:dyDescent="0.2">
      <c r="B343" s="20">
        <v>1</v>
      </c>
      <c r="C343" s="20"/>
      <c r="D343" s="20"/>
      <c r="E343" s="15" t="s">
        <v>332</v>
      </c>
      <c r="F343" s="15"/>
      <c r="G343" s="16" t="s">
        <v>1030</v>
      </c>
      <c r="H343" s="16"/>
      <c r="I343" s="16"/>
      <c r="J343" s="16"/>
      <c r="K343" s="4">
        <v>36057</v>
      </c>
      <c r="L343" s="6">
        <v>0</v>
      </c>
      <c r="M343" s="8">
        <v>6905800</v>
      </c>
      <c r="N343" s="17">
        <v>0</v>
      </c>
      <c r="O343" s="17"/>
      <c r="P343" s="18">
        <v>0</v>
      </c>
      <c r="Q343" s="18"/>
      <c r="R343" s="6">
        <v>0</v>
      </c>
      <c r="S343" s="17">
        <v>6905800</v>
      </c>
      <c r="T343" s="17"/>
      <c r="U343" s="18">
        <v>6905800</v>
      </c>
      <c r="V343" s="18"/>
      <c r="W343" s="19"/>
      <c r="X343" s="19"/>
    </row>
    <row r="344" spans="2:24" ht="14.25" customHeight="1" x14ac:dyDescent="0.2">
      <c r="B344" s="20">
        <v>2</v>
      </c>
      <c r="C344" s="20"/>
      <c r="D344" s="20"/>
      <c r="E344" s="15" t="s">
        <v>333</v>
      </c>
      <c r="F344" s="15"/>
      <c r="G344" s="16" t="s">
        <v>1109</v>
      </c>
      <c r="H344" s="16"/>
      <c r="I344" s="16"/>
      <c r="J344" s="16"/>
      <c r="K344" s="4">
        <v>36520</v>
      </c>
      <c r="L344" s="6">
        <v>0</v>
      </c>
      <c r="M344" s="8">
        <v>10037500</v>
      </c>
      <c r="N344" s="17">
        <v>0</v>
      </c>
      <c r="O344" s="17"/>
      <c r="P344" s="18">
        <v>0</v>
      </c>
      <c r="Q344" s="18"/>
      <c r="R344" s="6">
        <v>0</v>
      </c>
      <c r="S344" s="17">
        <v>10037500</v>
      </c>
      <c r="T344" s="17"/>
      <c r="U344" s="18">
        <v>10037500</v>
      </c>
      <c r="V344" s="18"/>
      <c r="W344" s="19"/>
      <c r="X344" s="19"/>
    </row>
    <row r="345" spans="2:24" ht="14.25" customHeight="1" x14ac:dyDescent="0.2">
      <c r="B345" s="20">
        <v>3</v>
      </c>
      <c r="C345" s="20"/>
      <c r="D345" s="20"/>
      <c r="E345" s="15" t="s">
        <v>334</v>
      </c>
      <c r="F345" s="15"/>
      <c r="G345" s="16" t="s">
        <v>1110</v>
      </c>
      <c r="H345" s="16"/>
      <c r="I345" s="16"/>
      <c r="J345" s="16"/>
      <c r="K345" s="4">
        <v>36469</v>
      </c>
      <c r="L345" s="6">
        <v>904</v>
      </c>
      <c r="M345" s="8">
        <v>7114580</v>
      </c>
      <c r="N345" s="17">
        <v>0</v>
      </c>
      <c r="O345" s="17"/>
      <c r="P345" s="18">
        <v>0</v>
      </c>
      <c r="Q345" s="18"/>
      <c r="R345" s="6">
        <v>0</v>
      </c>
      <c r="S345" s="17">
        <v>7114580</v>
      </c>
      <c r="T345" s="17"/>
      <c r="U345" s="18">
        <v>7115484</v>
      </c>
      <c r="V345" s="18"/>
      <c r="W345" s="19"/>
      <c r="X345" s="19"/>
    </row>
    <row r="346" spans="2:24" ht="14.25" customHeight="1" x14ac:dyDescent="0.2">
      <c r="B346" s="20">
        <v>4</v>
      </c>
      <c r="C346" s="20"/>
      <c r="D346" s="20"/>
      <c r="E346" s="15" t="s">
        <v>335</v>
      </c>
      <c r="F346" s="15"/>
      <c r="G346" s="16" t="s">
        <v>1073</v>
      </c>
      <c r="H346" s="16"/>
      <c r="I346" s="16"/>
      <c r="J346" s="16"/>
      <c r="K346" s="4">
        <v>36485</v>
      </c>
      <c r="L346" s="6">
        <v>-1087200</v>
      </c>
      <c r="M346" s="8">
        <v>6986100</v>
      </c>
      <c r="N346" s="17">
        <v>0</v>
      </c>
      <c r="O346" s="17"/>
      <c r="P346" s="18">
        <v>0</v>
      </c>
      <c r="Q346" s="18"/>
      <c r="R346" s="6">
        <v>0</v>
      </c>
      <c r="S346" s="17">
        <v>6986100</v>
      </c>
      <c r="T346" s="17"/>
      <c r="U346" s="18">
        <v>5898900</v>
      </c>
      <c r="V346" s="18"/>
      <c r="W346" s="19"/>
      <c r="X346" s="19"/>
    </row>
    <row r="347" spans="2:24" ht="14.25" customHeight="1" x14ac:dyDescent="0.2">
      <c r="B347" s="20">
        <v>5</v>
      </c>
      <c r="C347" s="20"/>
      <c r="D347" s="20"/>
      <c r="E347" s="15" t="s">
        <v>336</v>
      </c>
      <c r="F347" s="15"/>
      <c r="G347" s="16" t="s">
        <v>1111</v>
      </c>
      <c r="H347" s="16"/>
      <c r="I347" s="16"/>
      <c r="J347" s="16"/>
      <c r="K347" s="4">
        <v>36509</v>
      </c>
      <c r="L347" s="6">
        <v>0</v>
      </c>
      <c r="M347" s="8">
        <v>8592100</v>
      </c>
      <c r="N347" s="17">
        <v>0</v>
      </c>
      <c r="O347" s="17"/>
      <c r="P347" s="18">
        <v>0</v>
      </c>
      <c r="Q347" s="18"/>
      <c r="R347" s="6">
        <v>0</v>
      </c>
      <c r="S347" s="17">
        <v>8592100</v>
      </c>
      <c r="T347" s="17"/>
      <c r="U347" s="18">
        <v>8592100</v>
      </c>
      <c r="V347" s="18"/>
      <c r="W347" s="19"/>
      <c r="X347" s="19"/>
    </row>
    <row r="348" spans="2:24" ht="14.25" customHeight="1" x14ac:dyDescent="0.2">
      <c r="B348" s="20">
        <v>6</v>
      </c>
      <c r="C348" s="20"/>
      <c r="D348" s="20"/>
      <c r="E348" s="15" t="s">
        <v>337</v>
      </c>
      <c r="F348" s="15"/>
      <c r="G348" s="16" t="s">
        <v>1112</v>
      </c>
      <c r="H348" s="16"/>
      <c r="I348" s="16"/>
      <c r="J348" s="16"/>
      <c r="K348" s="4">
        <v>36449</v>
      </c>
      <c r="L348" s="6">
        <v>0</v>
      </c>
      <c r="M348" s="8">
        <v>5701300</v>
      </c>
      <c r="N348" s="17">
        <v>0</v>
      </c>
      <c r="O348" s="17"/>
      <c r="P348" s="18">
        <v>0</v>
      </c>
      <c r="Q348" s="18"/>
      <c r="R348" s="6">
        <v>0</v>
      </c>
      <c r="S348" s="17">
        <v>5701300</v>
      </c>
      <c r="T348" s="17"/>
      <c r="U348" s="18">
        <v>5701300</v>
      </c>
      <c r="V348" s="18"/>
      <c r="W348" s="19"/>
      <c r="X348" s="19"/>
    </row>
    <row r="349" spans="2:24" ht="14.25" customHeight="1" x14ac:dyDescent="0.2">
      <c r="B349" s="24" t="s">
        <v>1</v>
      </c>
      <c r="C349" s="24"/>
      <c r="D349" s="24"/>
      <c r="E349" s="33" t="s">
        <v>338</v>
      </c>
      <c r="F349" s="33"/>
      <c r="G349" s="33"/>
      <c r="H349" s="37" t="s">
        <v>1371</v>
      </c>
      <c r="I349" s="37"/>
      <c r="J349" s="37"/>
      <c r="K349" s="3">
        <v>61</v>
      </c>
      <c r="L349" s="6">
        <v>40089472</v>
      </c>
      <c r="M349" s="7">
        <v>368047020</v>
      </c>
      <c r="N349" s="17">
        <v>14341580</v>
      </c>
      <c r="O349" s="17"/>
      <c r="P349" s="44">
        <v>294818400</v>
      </c>
      <c r="Q349" s="44"/>
      <c r="R349" s="6">
        <v>0</v>
      </c>
      <c r="S349" s="17">
        <f>SUM(S350:T355)</f>
        <v>42687480</v>
      </c>
      <c r="T349" s="17"/>
      <c r="U349" s="44">
        <v>98976512</v>
      </c>
      <c r="V349" s="44"/>
      <c r="W349" s="50"/>
      <c r="X349" s="50"/>
    </row>
    <row r="350" spans="2:24" ht="14.25" customHeight="1" x14ac:dyDescent="0.2">
      <c r="B350" s="20">
        <v>1</v>
      </c>
      <c r="C350" s="20"/>
      <c r="D350" s="20"/>
      <c r="E350" s="15" t="s">
        <v>339</v>
      </c>
      <c r="F350" s="15"/>
      <c r="G350" s="16" t="s">
        <v>1113</v>
      </c>
      <c r="H350" s="16"/>
      <c r="I350" s="16"/>
      <c r="J350" s="16"/>
      <c r="K350" s="4">
        <v>35920</v>
      </c>
      <c r="L350" s="6">
        <v>1126380</v>
      </c>
      <c r="M350" s="8">
        <v>7917580</v>
      </c>
      <c r="N350" s="17">
        <v>0</v>
      </c>
      <c r="O350" s="17"/>
      <c r="P350" s="18">
        <v>0</v>
      </c>
      <c r="Q350" s="18"/>
      <c r="R350" s="6">
        <v>0</v>
      </c>
      <c r="S350" s="17">
        <v>7917580</v>
      </c>
      <c r="T350" s="17"/>
      <c r="U350" s="18">
        <v>9043960</v>
      </c>
      <c r="V350" s="18"/>
      <c r="W350" s="19"/>
      <c r="X350" s="19"/>
    </row>
    <row r="351" spans="2:24" ht="14.25" customHeight="1" x14ac:dyDescent="0.2">
      <c r="B351" s="20">
        <v>2</v>
      </c>
      <c r="C351" s="20"/>
      <c r="D351" s="20"/>
      <c r="E351" s="15" t="s">
        <v>340</v>
      </c>
      <c r="F351" s="15"/>
      <c r="G351" s="16" t="s">
        <v>1114</v>
      </c>
      <c r="H351" s="16"/>
      <c r="I351" s="16"/>
      <c r="J351" s="16"/>
      <c r="K351" s="4">
        <v>35564</v>
      </c>
      <c r="L351" s="6">
        <v>0</v>
      </c>
      <c r="M351" s="8">
        <v>7146700</v>
      </c>
      <c r="N351" s="17">
        <v>0</v>
      </c>
      <c r="O351" s="17"/>
      <c r="P351" s="18">
        <v>0</v>
      </c>
      <c r="Q351" s="18"/>
      <c r="R351" s="6">
        <v>0</v>
      </c>
      <c r="S351" s="17">
        <v>7146700</v>
      </c>
      <c r="T351" s="17"/>
      <c r="U351" s="18">
        <v>7146700</v>
      </c>
      <c r="V351" s="18"/>
      <c r="W351" s="19"/>
      <c r="X351" s="19"/>
    </row>
    <row r="352" spans="2:24" ht="14.25" customHeight="1" x14ac:dyDescent="0.2">
      <c r="B352" s="20">
        <v>3</v>
      </c>
      <c r="C352" s="20"/>
      <c r="D352" s="20"/>
      <c r="E352" s="15" t="s">
        <v>341</v>
      </c>
      <c r="F352" s="15"/>
      <c r="G352" s="16" t="s">
        <v>1115</v>
      </c>
      <c r="H352" s="16"/>
      <c r="I352" s="16"/>
      <c r="J352" s="16"/>
      <c r="K352" s="4">
        <v>36434</v>
      </c>
      <c r="L352" s="6">
        <v>0</v>
      </c>
      <c r="M352" s="8">
        <v>7114580</v>
      </c>
      <c r="N352" s="17">
        <v>0</v>
      </c>
      <c r="O352" s="17"/>
      <c r="P352" s="18">
        <v>0</v>
      </c>
      <c r="Q352" s="18"/>
      <c r="R352" s="6">
        <v>0</v>
      </c>
      <c r="S352" s="17">
        <v>7114580</v>
      </c>
      <c r="T352" s="17"/>
      <c r="U352" s="18">
        <v>7114580</v>
      </c>
      <c r="V352" s="18"/>
      <c r="W352" s="19"/>
      <c r="X352" s="19"/>
    </row>
    <row r="353" spans="2:24" ht="14.25" customHeight="1" x14ac:dyDescent="0.2">
      <c r="B353" s="20">
        <v>4</v>
      </c>
      <c r="C353" s="20"/>
      <c r="D353" s="20"/>
      <c r="E353" s="15" t="s">
        <v>342</v>
      </c>
      <c r="F353" s="15"/>
      <c r="G353" s="16" t="s">
        <v>1116</v>
      </c>
      <c r="H353" s="16"/>
      <c r="I353" s="16"/>
      <c r="J353" s="16"/>
      <c r="K353" s="4">
        <v>36196</v>
      </c>
      <c r="L353" s="6">
        <v>0</v>
      </c>
      <c r="M353" s="8">
        <v>5701300</v>
      </c>
      <c r="N353" s="17">
        <v>0</v>
      </c>
      <c r="O353" s="17"/>
      <c r="P353" s="18">
        <v>0</v>
      </c>
      <c r="Q353" s="18"/>
      <c r="R353" s="6">
        <v>0</v>
      </c>
      <c r="S353" s="17">
        <v>5701300</v>
      </c>
      <c r="T353" s="17"/>
      <c r="U353" s="18">
        <v>5701300</v>
      </c>
      <c r="V353" s="18"/>
      <c r="W353" s="19"/>
      <c r="X353" s="19"/>
    </row>
    <row r="354" spans="2:24" ht="14.25" customHeight="1" x14ac:dyDescent="0.2">
      <c r="B354" s="20">
        <v>5</v>
      </c>
      <c r="C354" s="20"/>
      <c r="D354" s="20"/>
      <c r="E354" s="15" t="s">
        <v>343</v>
      </c>
      <c r="F354" s="15"/>
      <c r="G354" s="16" t="s">
        <v>1117</v>
      </c>
      <c r="H354" s="16"/>
      <c r="I354" s="16"/>
      <c r="J354" s="16"/>
      <c r="K354" s="4">
        <v>36470</v>
      </c>
      <c r="L354" s="6">
        <v>0</v>
      </c>
      <c r="M354" s="8">
        <v>5701300</v>
      </c>
      <c r="N354" s="17">
        <v>0</v>
      </c>
      <c r="O354" s="17"/>
      <c r="P354" s="18">
        <v>0</v>
      </c>
      <c r="Q354" s="18"/>
      <c r="R354" s="6">
        <v>0</v>
      </c>
      <c r="S354" s="17">
        <v>5701300</v>
      </c>
      <c r="T354" s="17"/>
      <c r="U354" s="18">
        <v>5701300</v>
      </c>
      <c r="V354" s="18"/>
      <c r="W354" s="19"/>
      <c r="X354" s="19"/>
    </row>
    <row r="355" spans="2:24" ht="14.25" customHeight="1" x14ac:dyDescent="0.2">
      <c r="B355" s="20">
        <v>6</v>
      </c>
      <c r="C355" s="20"/>
      <c r="D355" s="20"/>
      <c r="E355" s="15" t="s">
        <v>344</v>
      </c>
      <c r="F355" s="15"/>
      <c r="G355" s="16" t="s">
        <v>1118</v>
      </c>
      <c r="H355" s="16"/>
      <c r="I355" s="16"/>
      <c r="J355" s="16"/>
      <c r="K355" s="4">
        <v>36506</v>
      </c>
      <c r="L355" s="6">
        <v>-1348200</v>
      </c>
      <c r="M355" s="8">
        <v>9106020</v>
      </c>
      <c r="N355" s="17">
        <v>0</v>
      </c>
      <c r="O355" s="17"/>
      <c r="P355" s="18">
        <v>0</v>
      </c>
      <c r="Q355" s="18"/>
      <c r="R355" s="6">
        <v>0</v>
      </c>
      <c r="S355" s="17">
        <v>9106020</v>
      </c>
      <c r="T355" s="17"/>
      <c r="U355" s="18">
        <v>7757820</v>
      </c>
      <c r="V355" s="18"/>
      <c r="W355" s="19"/>
      <c r="X355" s="19"/>
    </row>
    <row r="356" spans="2:24" ht="14.25" customHeight="1" x14ac:dyDescent="0.2">
      <c r="B356" s="24" t="s">
        <v>1</v>
      </c>
      <c r="C356" s="24"/>
      <c r="D356" s="24"/>
      <c r="E356" s="33" t="s">
        <v>345</v>
      </c>
      <c r="F356" s="33"/>
      <c r="G356" s="33"/>
      <c r="H356" s="37" t="s">
        <v>1371</v>
      </c>
      <c r="I356" s="37"/>
      <c r="J356" s="37"/>
      <c r="K356" s="3">
        <v>55</v>
      </c>
      <c r="L356" s="6">
        <v>33638542</v>
      </c>
      <c r="M356" s="7">
        <v>338368140</v>
      </c>
      <c r="N356" s="17">
        <v>0</v>
      </c>
      <c r="O356" s="17"/>
      <c r="P356" s="44">
        <v>217918140</v>
      </c>
      <c r="Q356" s="44"/>
      <c r="R356" s="6">
        <v>0</v>
      </c>
      <c r="S356" s="17">
        <f>SUM(S357:T366)</f>
        <v>71226100</v>
      </c>
      <c r="T356" s="17"/>
      <c r="U356" s="44">
        <v>154088542</v>
      </c>
      <c r="V356" s="44"/>
      <c r="W356" s="50"/>
      <c r="X356" s="50"/>
    </row>
    <row r="357" spans="2:24" ht="14.25" customHeight="1" x14ac:dyDescent="0.2">
      <c r="B357" s="20">
        <v>1</v>
      </c>
      <c r="C357" s="20"/>
      <c r="D357" s="20"/>
      <c r="E357" s="15" t="s">
        <v>346</v>
      </c>
      <c r="F357" s="15"/>
      <c r="G357" s="16" t="s">
        <v>1119</v>
      </c>
      <c r="H357" s="16"/>
      <c r="I357" s="16"/>
      <c r="J357" s="16"/>
      <c r="K357" s="4">
        <v>34641</v>
      </c>
      <c r="L357" s="6">
        <v>0</v>
      </c>
      <c r="M357" s="8">
        <v>10117800</v>
      </c>
      <c r="N357" s="17">
        <v>0</v>
      </c>
      <c r="O357" s="17"/>
      <c r="P357" s="18">
        <v>0</v>
      </c>
      <c r="Q357" s="18"/>
      <c r="R357" s="6">
        <v>0</v>
      </c>
      <c r="S357" s="17">
        <v>10117800</v>
      </c>
      <c r="T357" s="17"/>
      <c r="U357" s="18">
        <v>10117800</v>
      </c>
      <c r="V357" s="18"/>
      <c r="W357" s="19"/>
      <c r="X357" s="19"/>
    </row>
    <row r="358" spans="2:24" ht="14.25" customHeight="1" x14ac:dyDescent="0.2">
      <c r="B358" s="20">
        <v>2</v>
      </c>
      <c r="C358" s="20"/>
      <c r="D358" s="20"/>
      <c r="E358" s="15" t="s">
        <v>347</v>
      </c>
      <c r="F358" s="15"/>
      <c r="G358" s="16" t="s">
        <v>1120</v>
      </c>
      <c r="H358" s="16"/>
      <c r="I358" s="16"/>
      <c r="J358" s="16"/>
      <c r="K358" s="4">
        <v>36470</v>
      </c>
      <c r="L358" s="6">
        <v>0</v>
      </c>
      <c r="M358" s="8">
        <v>5701300</v>
      </c>
      <c r="N358" s="17">
        <v>0</v>
      </c>
      <c r="O358" s="17"/>
      <c r="P358" s="18">
        <v>0</v>
      </c>
      <c r="Q358" s="18"/>
      <c r="R358" s="6">
        <v>0</v>
      </c>
      <c r="S358" s="17">
        <v>5701300</v>
      </c>
      <c r="T358" s="17"/>
      <c r="U358" s="18">
        <v>5701300</v>
      </c>
      <c r="V358" s="18"/>
      <c r="W358" s="19"/>
      <c r="X358" s="19"/>
    </row>
    <row r="359" spans="2:24" ht="14.25" customHeight="1" x14ac:dyDescent="0.2">
      <c r="B359" s="20">
        <v>3</v>
      </c>
      <c r="C359" s="20"/>
      <c r="D359" s="20"/>
      <c r="E359" s="15" t="s">
        <v>348</v>
      </c>
      <c r="F359" s="15"/>
      <c r="G359" s="16" t="s">
        <v>931</v>
      </c>
      <c r="H359" s="16"/>
      <c r="I359" s="16"/>
      <c r="J359" s="16"/>
      <c r="K359" s="4">
        <v>36297</v>
      </c>
      <c r="L359" s="6">
        <v>0</v>
      </c>
      <c r="M359" s="8">
        <v>7307300</v>
      </c>
      <c r="N359" s="17">
        <v>0</v>
      </c>
      <c r="O359" s="17"/>
      <c r="P359" s="18">
        <v>0</v>
      </c>
      <c r="Q359" s="18"/>
      <c r="R359" s="6">
        <v>0</v>
      </c>
      <c r="S359" s="17">
        <v>7307300</v>
      </c>
      <c r="T359" s="17"/>
      <c r="U359" s="18">
        <v>7307300</v>
      </c>
      <c r="V359" s="18"/>
      <c r="W359" s="19"/>
      <c r="X359" s="19"/>
    </row>
    <row r="360" spans="2:24" ht="14.25" customHeight="1" x14ac:dyDescent="0.2">
      <c r="B360" s="20">
        <v>4</v>
      </c>
      <c r="C360" s="20"/>
      <c r="D360" s="20"/>
      <c r="E360" s="15" t="s">
        <v>349</v>
      </c>
      <c r="F360" s="15"/>
      <c r="G360" s="16" t="s">
        <v>1121</v>
      </c>
      <c r="H360" s="16"/>
      <c r="I360" s="16"/>
      <c r="J360" s="16"/>
      <c r="K360" s="4">
        <v>36407</v>
      </c>
      <c r="L360" s="6">
        <v>0</v>
      </c>
      <c r="M360" s="8">
        <v>6986100</v>
      </c>
      <c r="N360" s="17">
        <v>0</v>
      </c>
      <c r="O360" s="17"/>
      <c r="P360" s="18">
        <v>0</v>
      </c>
      <c r="Q360" s="18"/>
      <c r="R360" s="6">
        <v>0</v>
      </c>
      <c r="S360" s="17">
        <v>6986100</v>
      </c>
      <c r="T360" s="17"/>
      <c r="U360" s="18">
        <v>6986100</v>
      </c>
      <c r="V360" s="18"/>
      <c r="W360" s="19"/>
      <c r="X360" s="19"/>
    </row>
    <row r="361" spans="2:24" ht="14.25" customHeight="1" x14ac:dyDescent="0.2">
      <c r="B361" s="20">
        <v>5</v>
      </c>
      <c r="C361" s="20"/>
      <c r="D361" s="20"/>
      <c r="E361" s="15" t="s">
        <v>350</v>
      </c>
      <c r="F361" s="15"/>
      <c r="G361" s="16" t="s">
        <v>1122</v>
      </c>
      <c r="H361" s="16"/>
      <c r="I361" s="16"/>
      <c r="J361" s="16"/>
      <c r="K361" s="4">
        <v>36509</v>
      </c>
      <c r="L361" s="6">
        <v>0</v>
      </c>
      <c r="M361" s="8">
        <v>8431500</v>
      </c>
      <c r="N361" s="17">
        <v>0</v>
      </c>
      <c r="O361" s="17"/>
      <c r="P361" s="18">
        <v>0</v>
      </c>
      <c r="Q361" s="18"/>
      <c r="R361" s="6">
        <v>0</v>
      </c>
      <c r="S361" s="17">
        <v>8431500</v>
      </c>
      <c r="T361" s="17"/>
      <c r="U361" s="18">
        <v>8431500</v>
      </c>
      <c r="V361" s="18"/>
      <c r="W361" s="19"/>
      <c r="X361" s="19"/>
    </row>
    <row r="362" spans="2:24" ht="14.25" customHeight="1" x14ac:dyDescent="0.2">
      <c r="B362" s="20">
        <v>6</v>
      </c>
      <c r="C362" s="20"/>
      <c r="D362" s="20"/>
      <c r="E362" s="15" t="s">
        <v>351</v>
      </c>
      <c r="F362" s="15"/>
      <c r="G362" s="16" t="s">
        <v>1123</v>
      </c>
      <c r="H362" s="16"/>
      <c r="I362" s="16"/>
      <c r="J362" s="16"/>
      <c r="K362" s="4">
        <v>36307</v>
      </c>
      <c r="L362" s="6">
        <v>0</v>
      </c>
      <c r="M362" s="8">
        <v>7114580</v>
      </c>
      <c r="N362" s="17">
        <v>0</v>
      </c>
      <c r="O362" s="17"/>
      <c r="P362" s="18">
        <v>0</v>
      </c>
      <c r="Q362" s="18"/>
      <c r="R362" s="6">
        <v>0</v>
      </c>
      <c r="S362" s="17">
        <v>7114580</v>
      </c>
      <c r="T362" s="17"/>
      <c r="U362" s="18">
        <v>7114580</v>
      </c>
      <c r="V362" s="18"/>
      <c r="W362" s="19"/>
      <c r="X362" s="19"/>
    </row>
    <row r="363" spans="2:24" ht="14.25" customHeight="1" x14ac:dyDescent="0.2">
      <c r="B363" s="20">
        <v>7</v>
      </c>
      <c r="C363" s="20"/>
      <c r="D363" s="20"/>
      <c r="E363" s="15" t="s">
        <v>352</v>
      </c>
      <c r="F363" s="15"/>
      <c r="G363" s="16" t="s">
        <v>860</v>
      </c>
      <c r="H363" s="16"/>
      <c r="I363" s="16"/>
      <c r="J363" s="16"/>
      <c r="K363" s="4">
        <v>36278</v>
      </c>
      <c r="L363" s="6">
        <v>0</v>
      </c>
      <c r="M363" s="8">
        <v>5701300</v>
      </c>
      <c r="N363" s="17">
        <v>0</v>
      </c>
      <c r="O363" s="17"/>
      <c r="P363" s="18">
        <v>0</v>
      </c>
      <c r="Q363" s="18"/>
      <c r="R363" s="6">
        <v>0</v>
      </c>
      <c r="S363" s="17">
        <v>5701300</v>
      </c>
      <c r="T363" s="17"/>
      <c r="U363" s="18">
        <v>5701300</v>
      </c>
      <c r="V363" s="18"/>
      <c r="W363" s="19"/>
      <c r="X363" s="19"/>
    </row>
    <row r="364" spans="2:24" ht="14.25" customHeight="1" x14ac:dyDescent="0.2">
      <c r="B364" s="20">
        <v>8</v>
      </c>
      <c r="C364" s="20"/>
      <c r="D364" s="20"/>
      <c r="E364" s="15" t="s">
        <v>353</v>
      </c>
      <c r="F364" s="15"/>
      <c r="G364" s="16" t="s">
        <v>823</v>
      </c>
      <c r="H364" s="16"/>
      <c r="I364" s="16"/>
      <c r="J364" s="16"/>
      <c r="K364" s="4">
        <v>36295</v>
      </c>
      <c r="L364" s="6">
        <v>0</v>
      </c>
      <c r="M364" s="8">
        <v>5701300</v>
      </c>
      <c r="N364" s="17">
        <v>0</v>
      </c>
      <c r="O364" s="17"/>
      <c r="P364" s="18">
        <v>0</v>
      </c>
      <c r="Q364" s="18"/>
      <c r="R364" s="6">
        <v>0</v>
      </c>
      <c r="S364" s="17">
        <v>5701300</v>
      </c>
      <c r="T364" s="17"/>
      <c r="U364" s="18">
        <v>5701300</v>
      </c>
      <c r="V364" s="18"/>
      <c r="W364" s="19"/>
      <c r="X364" s="19"/>
    </row>
    <row r="365" spans="2:24" ht="14.25" customHeight="1" x14ac:dyDescent="0.2">
      <c r="B365" s="20">
        <v>9</v>
      </c>
      <c r="C365" s="20"/>
      <c r="D365" s="20"/>
      <c r="E365" s="15" t="s">
        <v>354</v>
      </c>
      <c r="F365" s="15"/>
      <c r="G365" s="16" t="s">
        <v>796</v>
      </c>
      <c r="H365" s="16"/>
      <c r="I365" s="16"/>
      <c r="J365" s="16"/>
      <c r="K365" s="4">
        <v>36511</v>
      </c>
      <c r="L365" s="6">
        <v>0</v>
      </c>
      <c r="M365" s="8">
        <v>5701300</v>
      </c>
      <c r="N365" s="17">
        <v>0</v>
      </c>
      <c r="O365" s="17"/>
      <c r="P365" s="18">
        <v>0</v>
      </c>
      <c r="Q365" s="18"/>
      <c r="R365" s="6">
        <v>0</v>
      </c>
      <c r="S365" s="17">
        <v>5701300</v>
      </c>
      <c r="T365" s="17"/>
      <c r="U365" s="18">
        <v>5701300</v>
      </c>
      <c r="V365" s="18"/>
      <c r="W365" s="19"/>
      <c r="X365" s="19"/>
    </row>
    <row r="366" spans="2:24" ht="14.25" customHeight="1" x14ac:dyDescent="0.2">
      <c r="B366" s="20">
        <v>10</v>
      </c>
      <c r="C366" s="20"/>
      <c r="D366" s="20"/>
      <c r="E366" s="15" t="s">
        <v>355</v>
      </c>
      <c r="F366" s="15"/>
      <c r="G366" s="16" t="s">
        <v>820</v>
      </c>
      <c r="H366" s="16"/>
      <c r="I366" s="16"/>
      <c r="J366" s="16"/>
      <c r="K366" s="4">
        <v>36315</v>
      </c>
      <c r="L366" s="6">
        <v>-867400</v>
      </c>
      <c r="M366" s="8">
        <v>8463620</v>
      </c>
      <c r="N366" s="17">
        <v>0</v>
      </c>
      <c r="O366" s="17"/>
      <c r="P366" s="18">
        <v>0</v>
      </c>
      <c r="Q366" s="18"/>
      <c r="R366" s="6">
        <v>0</v>
      </c>
      <c r="S366" s="17">
        <v>8463620</v>
      </c>
      <c r="T366" s="17"/>
      <c r="U366" s="18">
        <v>7596220</v>
      </c>
      <c r="V366" s="18"/>
      <c r="W366" s="19"/>
      <c r="X366" s="19"/>
    </row>
    <row r="367" spans="2:24" ht="14.25" customHeight="1" x14ac:dyDescent="0.2">
      <c r="B367" s="24" t="s">
        <v>1</v>
      </c>
      <c r="C367" s="24"/>
      <c r="D367" s="24"/>
      <c r="E367" s="33" t="s">
        <v>356</v>
      </c>
      <c r="F367" s="33"/>
      <c r="G367" s="33"/>
      <c r="H367" s="37" t="s">
        <v>1371</v>
      </c>
      <c r="I367" s="37"/>
      <c r="J367" s="37"/>
      <c r="K367" s="3">
        <v>32</v>
      </c>
      <c r="L367" s="6">
        <v>26458650</v>
      </c>
      <c r="M367" s="7">
        <v>164796120</v>
      </c>
      <c r="N367" s="17">
        <v>13407768</v>
      </c>
      <c r="O367" s="17"/>
      <c r="P367" s="44">
        <v>133474392</v>
      </c>
      <c r="Q367" s="44"/>
      <c r="R367" s="6">
        <v>0</v>
      </c>
      <c r="S367" s="17">
        <f>SUM(S368:T370)</f>
        <v>17913960</v>
      </c>
      <c r="T367" s="17"/>
      <c r="U367" s="44">
        <v>44372610</v>
      </c>
      <c r="V367" s="44"/>
      <c r="W367" s="50"/>
      <c r="X367" s="50"/>
    </row>
    <row r="368" spans="2:24" ht="14.25" customHeight="1" x14ac:dyDescent="0.2">
      <c r="B368" s="20">
        <v>1</v>
      </c>
      <c r="C368" s="20"/>
      <c r="D368" s="20"/>
      <c r="E368" s="15" t="s">
        <v>357</v>
      </c>
      <c r="F368" s="15"/>
      <c r="G368" s="16" t="s">
        <v>1124</v>
      </c>
      <c r="H368" s="16"/>
      <c r="I368" s="16"/>
      <c r="J368" s="16"/>
      <c r="K368" s="4">
        <v>36473</v>
      </c>
      <c r="L368" s="6">
        <v>0</v>
      </c>
      <c r="M368" s="8">
        <v>5109480</v>
      </c>
      <c r="N368" s="17">
        <v>0</v>
      </c>
      <c r="O368" s="17"/>
      <c r="P368" s="18">
        <v>0</v>
      </c>
      <c r="Q368" s="18"/>
      <c r="R368" s="6">
        <v>0</v>
      </c>
      <c r="S368" s="17">
        <v>5109480</v>
      </c>
      <c r="T368" s="17"/>
      <c r="U368" s="18">
        <v>5109480</v>
      </c>
      <c r="V368" s="18"/>
      <c r="W368" s="19"/>
      <c r="X368" s="19"/>
    </row>
    <row r="369" spans="2:24" ht="14.25" customHeight="1" x14ac:dyDescent="0.2">
      <c r="B369" s="20">
        <v>2</v>
      </c>
      <c r="C369" s="20"/>
      <c r="D369" s="20"/>
      <c r="E369" s="15" t="s">
        <v>358</v>
      </c>
      <c r="F369" s="15"/>
      <c r="G369" s="16" t="s">
        <v>848</v>
      </c>
      <c r="H369" s="16"/>
      <c r="I369" s="16"/>
      <c r="J369" s="16"/>
      <c r="K369" s="4">
        <v>36451</v>
      </c>
      <c r="L369" s="6">
        <v>0</v>
      </c>
      <c r="M369" s="8">
        <v>8002800</v>
      </c>
      <c r="N369" s="17">
        <v>0</v>
      </c>
      <c r="O369" s="17"/>
      <c r="P369" s="18">
        <v>0</v>
      </c>
      <c r="Q369" s="18"/>
      <c r="R369" s="6">
        <v>0</v>
      </c>
      <c r="S369" s="17">
        <v>8002800</v>
      </c>
      <c r="T369" s="17"/>
      <c r="U369" s="18">
        <v>8002800</v>
      </c>
      <c r="V369" s="18"/>
      <c r="W369" s="19"/>
      <c r="X369" s="19"/>
    </row>
    <row r="370" spans="2:24" ht="14.25" customHeight="1" x14ac:dyDescent="0.2">
      <c r="B370" s="20">
        <v>3</v>
      </c>
      <c r="C370" s="20"/>
      <c r="D370" s="20"/>
      <c r="E370" s="15" t="s">
        <v>359</v>
      </c>
      <c r="F370" s="15"/>
      <c r="G370" s="16" t="s">
        <v>1125</v>
      </c>
      <c r="H370" s="16"/>
      <c r="I370" s="16"/>
      <c r="J370" s="16"/>
      <c r="K370" s="4">
        <v>36498</v>
      </c>
      <c r="L370" s="6">
        <v>-7569000</v>
      </c>
      <c r="M370" s="8">
        <v>4801680</v>
      </c>
      <c r="N370" s="17">
        <v>0</v>
      </c>
      <c r="O370" s="17"/>
      <c r="P370" s="18">
        <v>0</v>
      </c>
      <c r="Q370" s="18"/>
      <c r="R370" s="6">
        <v>0</v>
      </c>
      <c r="S370" s="17">
        <v>4801680</v>
      </c>
      <c r="T370" s="17"/>
      <c r="U370" s="18">
        <v>-2767320</v>
      </c>
      <c r="V370" s="18"/>
      <c r="W370" s="19"/>
      <c r="X370" s="19"/>
    </row>
    <row r="371" spans="2:24" ht="14.25" customHeight="1" x14ac:dyDescent="0.2">
      <c r="B371" s="24" t="s">
        <v>1</v>
      </c>
      <c r="C371" s="24"/>
      <c r="D371" s="24"/>
      <c r="E371" s="33" t="s">
        <v>360</v>
      </c>
      <c r="F371" s="33"/>
      <c r="G371" s="33"/>
      <c r="H371" s="37" t="s">
        <v>1371</v>
      </c>
      <c r="I371" s="37"/>
      <c r="J371" s="37"/>
      <c r="K371" s="3">
        <v>37</v>
      </c>
      <c r="L371" s="6">
        <v>30694986</v>
      </c>
      <c r="M371" s="7">
        <v>205979760</v>
      </c>
      <c r="N371" s="17">
        <v>4136832</v>
      </c>
      <c r="O371" s="17"/>
      <c r="P371" s="44">
        <v>194652720</v>
      </c>
      <c r="Q371" s="44"/>
      <c r="R371" s="6">
        <v>0</v>
      </c>
      <c r="S371" s="17">
        <f>SUM(S372:T373)</f>
        <v>7190208</v>
      </c>
      <c r="T371" s="17"/>
      <c r="U371" s="44">
        <v>37885194</v>
      </c>
      <c r="V371" s="44"/>
      <c r="W371" s="50"/>
      <c r="X371" s="50"/>
    </row>
    <row r="372" spans="2:24" ht="14.25" customHeight="1" x14ac:dyDescent="0.2">
      <c r="B372" s="20">
        <v>1</v>
      </c>
      <c r="C372" s="20"/>
      <c r="D372" s="20"/>
      <c r="E372" s="15">
        <v>1751080012</v>
      </c>
      <c r="F372" s="15"/>
      <c r="G372" s="16" t="s">
        <v>884</v>
      </c>
      <c r="H372" s="16"/>
      <c r="I372" s="16"/>
      <c r="J372" s="16"/>
      <c r="K372" s="4">
        <v>36254</v>
      </c>
      <c r="L372" s="6">
        <v>113560</v>
      </c>
      <c r="M372" s="8">
        <v>7140960</v>
      </c>
      <c r="N372" s="17">
        <v>4136832</v>
      </c>
      <c r="O372" s="17"/>
      <c r="P372" s="18">
        <v>0</v>
      </c>
      <c r="Q372" s="18"/>
      <c r="R372" s="6">
        <v>0</v>
      </c>
      <c r="S372" s="17">
        <v>3004128</v>
      </c>
      <c r="T372" s="17"/>
      <c r="U372" s="18">
        <v>3117688</v>
      </c>
      <c r="V372" s="18"/>
      <c r="W372" s="53" t="s">
        <v>1397</v>
      </c>
      <c r="X372" s="19"/>
    </row>
    <row r="373" spans="2:24" ht="14.25" customHeight="1" x14ac:dyDescent="0.2">
      <c r="B373" s="20">
        <v>2</v>
      </c>
      <c r="C373" s="20"/>
      <c r="D373" s="20"/>
      <c r="E373" s="15" t="s">
        <v>361</v>
      </c>
      <c r="F373" s="15"/>
      <c r="G373" s="16" t="s">
        <v>1039</v>
      </c>
      <c r="H373" s="16"/>
      <c r="I373" s="16"/>
      <c r="J373" s="16"/>
      <c r="K373" s="4">
        <v>36303</v>
      </c>
      <c r="L373" s="6">
        <v>0</v>
      </c>
      <c r="M373" s="8">
        <v>4186080</v>
      </c>
      <c r="N373" s="17">
        <v>0</v>
      </c>
      <c r="O373" s="17"/>
      <c r="P373" s="18">
        <v>0</v>
      </c>
      <c r="Q373" s="18"/>
      <c r="R373" s="6">
        <v>0</v>
      </c>
      <c r="S373" s="17">
        <v>4186080</v>
      </c>
      <c r="T373" s="17"/>
      <c r="U373" s="18">
        <v>4186080</v>
      </c>
      <c r="V373" s="18"/>
      <c r="W373" s="19"/>
      <c r="X373" s="19"/>
    </row>
    <row r="374" spans="2:24" ht="14.25" customHeight="1" x14ac:dyDescent="0.2">
      <c r="B374" s="24" t="s">
        <v>1</v>
      </c>
      <c r="C374" s="24"/>
      <c r="D374" s="24"/>
      <c r="E374" s="33" t="s">
        <v>362</v>
      </c>
      <c r="F374" s="33"/>
      <c r="G374" s="33"/>
      <c r="H374" s="37" t="s">
        <v>1371</v>
      </c>
      <c r="I374" s="37"/>
      <c r="J374" s="37"/>
      <c r="K374" s="3">
        <v>27</v>
      </c>
      <c r="L374" s="6">
        <v>57830040</v>
      </c>
      <c r="M374" s="7">
        <v>102281940</v>
      </c>
      <c r="N374" s="17">
        <v>0</v>
      </c>
      <c r="O374" s="17"/>
      <c r="P374" s="44">
        <v>76477140</v>
      </c>
      <c r="Q374" s="44"/>
      <c r="R374" s="6">
        <v>0</v>
      </c>
      <c r="S374" s="17">
        <f>SUM(S375:T375)</f>
        <v>6617700</v>
      </c>
      <c r="T374" s="17"/>
      <c r="U374" s="44">
        <v>83634840</v>
      </c>
      <c r="V374" s="44"/>
      <c r="W374" s="50"/>
      <c r="X374" s="50"/>
    </row>
    <row r="375" spans="2:24" ht="14.25" customHeight="1" x14ac:dyDescent="0.2">
      <c r="B375" s="20">
        <v>1</v>
      </c>
      <c r="C375" s="20"/>
      <c r="D375" s="20"/>
      <c r="E375" s="15" t="s">
        <v>363</v>
      </c>
      <c r="F375" s="15"/>
      <c r="G375" s="16" t="s">
        <v>1127</v>
      </c>
      <c r="H375" s="16"/>
      <c r="I375" s="16"/>
      <c r="J375" s="16"/>
      <c r="K375" s="4">
        <v>36204</v>
      </c>
      <c r="L375" s="6">
        <v>432000</v>
      </c>
      <c r="M375" s="8">
        <v>6617700</v>
      </c>
      <c r="N375" s="17">
        <v>0</v>
      </c>
      <c r="O375" s="17"/>
      <c r="P375" s="18">
        <v>0</v>
      </c>
      <c r="Q375" s="18"/>
      <c r="R375" s="6">
        <v>0</v>
      </c>
      <c r="S375" s="17">
        <v>6617700</v>
      </c>
      <c r="T375" s="17"/>
      <c r="U375" s="18">
        <v>7049700</v>
      </c>
      <c r="V375" s="18"/>
      <c r="W375" s="19"/>
      <c r="X375" s="19"/>
    </row>
    <row r="376" spans="2:24" ht="14.25" customHeight="1" x14ac:dyDescent="0.2">
      <c r="B376" s="24" t="s">
        <v>1</v>
      </c>
      <c r="C376" s="24"/>
      <c r="D376" s="24"/>
      <c r="E376" s="33" t="s">
        <v>364</v>
      </c>
      <c r="F376" s="33"/>
      <c r="G376" s="33"/>
      <c r="H376" s="37" t="s">
        <v>1371</v>
      </c>
      <c r="I376" s="37"/>
      <c r="J376" s="37"/>
      <c r="K376" s="3">
        <v>39</v>
      </c>
      <c r="L376" s="6">
        <v>71879458</v>
      </c>
      <c r="M376" s="7">
        <v>184187520</v>
      </c>
      <c r="N376" s="17">
        <v>4401540</v>
      </c>
      <c r="O376" s="17"/>
      <c r="P376" s="44">
        <v>160311960</v>
      </c>
      <c r="Q376" s="44"/>
      <c r="R376" s="6">
        <v>0</v>
      </c>
      <c r="S376" s="17">
        <f>SUM(S377:T378)</f>
        <v>4709340</v>
      </c>
      <c r="T376" s="17"/>
      <c r="U376" s="44">
        <v>91353478</v>
      </c>
      <c r="V376" s="44"/>
      <c r="W376" s="50"/>
      <c r="X376" s="50"/>
    </row>
    <row r="377" spans="2:24" ht="14.25" customHeight="1" x14ac:dyDescent="0.2">
      <c r="B377" s="20">
        <v>1</v>
      </c>
      <c r="C377" s="20"/>
      <c r="D377" s="20"/>
      <c r="E377" s="15" t="s">
        <v>365</v>
      </c>
      <c r="F377" s="15"/>
      <c r="G377" s="16" t="s">
        <v>1128</v>
      </c>
      <c r="H377" s="16"/>
      <c r="I377" s="16"/>
      <c r="J377" s="16"/>
      <c r="K377" s="4">
        <v>35140</v>
      </c>
      <c r="L377" s="6">
        <v>3256320</v>
      </c>
      <c r="M377" s="8">
        <v>2246940</v>
      </c>
      <c r="N377" s="17">
        <v>0</v>
      </c>
      <c r="O377" s="17"/>
      <c r="P377" s="18">
        <v>0</v>
      </c>
      <c r="Q377" s="18"/>
      <c r="R377" s="6">
        <v>0</v>
      </c>
      <c r="S377" s="17">
        <v>2246940</v>
      </c>
      <c r="T377" s="17"/>
      <c r="U377" s="18">
        <v>5503260</v>
      </c>
      <c r="V377" s="18"/>
      <c r="W377" s="19"/>
      <c r="X377" s="19"/>
    </row>
    <row r="378" spans="2:24" ht="14.25" customHeight="1" x14ac:dyDescent="0.2">
      <c r="B378" s="20">
        <v>2</v>
      </c>
      <c r="C378" s="20"/>
      <c r="D378" s="20"/>
      <c r="E378" s="15">
        <v>1651090017</v>
      </c>
      <c r="F378" s="15"/>
      <c r="G378" s="16" t="s">
        <v>1129</v>
      </c>
      <c r="H378" s="16"/>
      <c r="I378" s="16"/>
      <c r="J378" s="16"/>
      <c r="K378" s="4">
        <v>35912</v>
      </c>
      <c r="L378" s="6">
        <v>6135176</v>
      </c>
      <c r="M378" s="8">
        <v>6863940</v>
      </c>
      <c r="N378" s="17">
        <v>4401540</v>
      </c>
      <c r="O378" s="17"/>
      <c r="P378" s="18">
        <v>0</v>
      </c>
      <c r="Q378" s="18"/>
      <c r="R378" s="6">
        <v>0</v>
      </c>
      <c r="S378" s="17">
        <v>2462400</v>
      </c>
      <c r="T378" s="17"/>
      <c r="U378" s="18">
        <v>8597576</v>
      </c>
      <c r="V378" s="18"/>
      <c r="W378" s="53" t="s">
        <v>1397</v>
      </c>
      <c r="X378" s="19"/>
    </row>
    <row r="379" spans="2:24" ht="14.25" customHeight="1" x14ac:dyDescent="0.2">
      <c r="B379" s="24" t="s">
        <v>1</v>
      </c>
      <c r="C379" s="24"/>
      <c r="D379" s="24"/>
      <c r="E379" s="33" t="s">
        <v>366</v>
      </c>
      <c r="F379" s="33"/>
      <c r="G379" s="33"/>
      <c r="H379" s="37" t="s">
        <v>1371</v>
      </c>
      <c r="I379" s="37"/>
      <c r="J379" s="37"/>
      <c r="K379" s="3">
        <v>30</v>
      </c>
      <c r="L379" s="6">
        <v>2704266</v>
      </c>
      <c r="M379" s="7">
        <v>195668460</v>
      </c>
      <c r="N379" s="17">
        <v>6217560</v>
      </c>
      <c r="O379" s="17"/>
      <c r="P379" s="44">
        <v>183356460</v>
      </c>
      <c r="Q379" s="44"/>
      <c r="R379" s="6">
        <v>0</v>
      </c>
      <c r="S379" s="17">
        <f>SUM(S380)</f>
        <v>5786640</v>
      </c>
      <c r="T379" s="17"/>
      <c r="U379" s="44">
        <v>8798706</v>
      </c>
      <c r="V379" s="44"/>
      <c r="W379" s="50"/>
      <c r="X379" s="50"/>
    </row>
    <row r="380" spans="2:24" ht="14.25" customHeight="1" x14ac:dyDescent="0.2">
      <c r="B380" s="20">
        <v>1</v>
      </c>
      <c r="C380" s="20"/>
      <c r="D380" s="20"/>
      <c r="E380" s="15" t="s">
        <v>367</v>
      </c>
      <c r="F380" s="15"/>
      <c r="G380" s="16" t="s">
        <v>1130</v>
      </c>
      <c r="H380" s="16"/>
      <c r="I380" s="16"/>
      <c r="J380" s="16"/>
      <c r="K380" s="4">
        <v>36220</v>
      </c>
      <c r="L380" s="6">
        <v>0</v>
      </c>
      <c r="M380" s="8">
        <v>5786640</v>
      </c>
      <c r="N380" s="17">
        <v>0</v>
      </c>
      <c r="O380" s="17"/>
      <c r="P380" s="18">
        <v>0</v>
      </c>
      <c r="Q380" s="18"/>
      <c r="R380" s="6">
        <v>0</v>
      </c>
      <c r="S380" s="17">
        <v>5786640</v>
      </c>
      <c r="T380" s="17"/>
      <c r="U380" s="18">
        <v>5786640</v>
      </c>
      <c r="V380" s="18"/>
      <c r="W380" s="19"/>
      <c r="X380" s="19"/>
    </row>
    <row r="381" spans="2:24" ht="14.25" customHeight="1" x14ac:dyDescent="0.2">
      <c r="B381" s="24" t="s">
        <v>1</v>
      </c>
      <c r="C381" s="24"/>
      <c r="D381" s="24"/>
      <c r="E381" s="33" t="s">
        <v>368</v>
      </c>
      <c r="F381" s="33"/>
      <c r="G381" s="33"/>
      <c r="H381" s="37" t="s">
        <v>1371</v>
      </c>
      <c r="I381" s="37"/>
      <c r="J381" s="37"/>
      <c r="K381" s="3">
        <v>66</v>
      </c>
      <c r="L381" s="6">
        <v>44554474</v>
      </c>
      <c r="M381" s="7">
        <v>373115160</v>
      </c>
      <c r="N381" s="17">
        <v>6433020</v>
      </c>
      <c r="O381" s="17"/>
      <c r="P381" s="44">
        <v>333624420</v>
      </c>
      <c r="Q381" s="44"/>
      <c r="R381" s="6">
        <v>0</v>
      </c>
      <c r="S381" s="17">
        <f>SUM(S382:T384)</f>
        <v>16590420</v>
      </c>
      <c r="T381" s="17"/>
      <c r="U381" s="44">
        <v>77612194</v>
      </c>
      <c r="V381" s="44"/>
      <c r="W381" s="50"/>
      <c r="X381" s="50"/>
    </row>
    <row r="382" spans="2:24" ht="14.25" customHeight="1" x14ac:dyDescent="0.2">
      <c r="B382" s="20">
        <v>1</v>
      </c>
      <c r="C382" s="20"/>
      <c r="D382" s="20"/>
      <c r="E382" s="15" t="s">
        <v>369</v>
      </c>
      <c r="F382" s="15"/>
      <c r="G382" s="16" t="s">
        <v>1131</v>
      </c>
      <c r="H382" s="16"/>
      <c r="I382" s="16"/>
      <c r="J382" s="16"/>
      <c r="K382" s="4">
        <v>35633</v>
      </c>
      <c r="L382" s="6">
        <v>0</v>
      </c>
      <c r="M382" s="8">
        <v>5601960</v>
      </c>
      <c r="N382" s="17">
        <v>0</v>
      </c>
      <c r="O382" s="17"/>
      <c r="P382" s="18">
        <v>0</v>
      </c>
      <c r="Q382" s="18"/>
      <c r="R382" s="6">
        <v>0</v>
      </c>
      <c r="S382" s="17">
        <v>5601960</v>
      </c>
      <c r="T382" s="17"/>
      <c r="U382" s="18">
        <v>5601960</v>
      </c>
      <c r="V382" s="18"/>
      <c r="W382" s="19"/>
      <c r="X382" s="19"/>
    </row>
    <row r="383" spans="2:24" ht="14.25" customHeight="1" x14ac:dyDescent="0.2">
      <c r="B383" s="26">
        <v>2</v>
      </c>
      <c r="C383" s="27"/>
      <c r="D383" s="28"/>
      <c r="E383" s="38" t="s">
        <v>370</v>
      </c>
      <c r="F383" s="39"/>
      <c r="G383" s="34" t="s">
        <v>1133</v>
      </c>
      <c r="H383" s="35"/>
      <c r="I383" s="35"/>
      <c r="J383" s="36"/>
      <c r="K383" s="4">
        <v>36143</v>
      </c>
      <c r="L383" s="6">
        <v>0</v>
      </c>
      <c r="M383" s="8">
        <v>7879680</v>
      </c>
      <c r="N383" s="42">
        <v>0</v>
      </c>
      <c r="O383" s="43"/>
      <c r="P383" s="45">
        <v>0</v>
      </c>
      <c r="Q383" s="46"/>
      <c r="R383" s="6">
        <v>0</v>
      </c>
      <c r="S383" s="42">
        <f>7879680-3816720</f>
        <v>4062960</v>
      </c>
      <c r="T383" s="43"/>
      <c r="U383" s="45">
        <v>7879680</v>
      </c>
      <c r="V383" s="46"/>
      <c r="W383" s="55" t="s">
        <v>1385</v>
      </c>
      <c r="X383" s="52"/>
    </row>
    <row r="384" spans="2:24" ht="14.25" customHeight="1" x14ac:dyDescent="0.2">
      <c r="B384" s="20">
        <v>3</v>
      </c>
      <c r="C384" s="20"/>
      <c r="D384" s="20"/>
      <c r="E384" s="15" t="s">
        <v>371</v>
      </c>
      <c r="F384" s="15"/>
      <c r="G384" s="16" t="s">
        <v>877</v>
      </c>
      <c r="H384" s="16"/>
      <c r="I384" s="16"/>
      <c r="J384" s="16"/>
      <c r="K384" s="4">
        <v>36321</v>
      </c>
      <c r="L384" s="6">
        <v>1108080</v>
      </c>
      <c r="M384" s="8">
        <v>6925500</v>
      </c>
      <c r="N384" s="17">
        <v>0</v>
      </c>
      <c r="O384" s="17"/>
      <c r="P384" s="18">
        <v>0</v>
      </c>
      <c r="Q384" s="18"/>
      <c r="R384" s="6">
        <v>0</v>
      </c>
      <c r="S384" s="17">
        <v>6925500</v>
      </c>
      <c r="T384" s="17"/>
      <c r="U384" s="18">
        <v>8033580</v>
      </c>
      <c r="V384" s="18"/>
      <c r="W384" s="19"/>
      <c r="X384" s="19"/>
    </row>
    <row r="385" spans="2:24" ht="14.25" customHeight="1" x14ac:dyDescent="0.2">
      <c r="B385" s="24" t="s">
        <v>1</v>
      </c>
      <c r="C385" s="24"/>
      <c r="D385" s="24"/>
      <c r="E385" s="33" t="s">
        <v>372</v>
      </c>
      <c r="F385" s="33"/>
      <c r="G385" s="33"/>
      <c r="H385" s="37" t="s">
        <v>1371</v>
      </c>
      <c r="I385" s="37"/>
      <c r="J385" s="37"/>
      <c r="K385" s="3">
        <v>83</v>
      </c>
      <c r="L385" s="6">
        <v>69071607</v>
      </c>
      <c r="M385" s="7">
        <v>450773100</v>
      </c>
      <c r="N385" s="17">
        <v>0</v>
      </c>
      <c r="O385" s="17"/>
      <c r="P385" s="44">
        <v>382775220</v>
      </c>
      <c r="Q385" s="44"/>
      <c r="R385" s="6">
        <v>0</v>
      </c>
      <c r="S385" s="17">
        <f>SUM(S386:T391)</f>
        <v>35520120</v>
      </c>
      <c r="T385" s="17"/>
      <c r="U385" s="44">
        <v>137069487</v>
      </c>
      <c r="V385" s="44"/>
      <c r="W385" s="50"/>
      <c r="X385" s="50"/>
    </row>
    <row r="386" spans="2:24" ht="14.25" customHeight="1" x14ac:dyDescent="0.2">
      <c r="B386" s="20">
        <v>1</v>
      </c>
      <c r="C386" s="20"/>
      <c r="D386" s="20"/>
      <c r="E386" s="15" t="s">
        <v>373</v>
      </c>
      <c r="F386" s="15"/>
      <c r="G386" s="16" t="s">
        <v>1135</v>
      </c>
      <c r="H386" s="16"/>
      <c r="I386" s="16"/>
      <c r="J386" s="16"/>
      <c r="K386" s="4">
        <v>32705</v>
      </c>
      <c r="L386" s="6">
        <v>0</v>
      </c>
      <c r="M386" s="8">
        <v>2431620</v>
      </c>
      <c r="N386" s="17">
        <v>0</v>
      </c>
      <c r="O386" s="17"/>
      <c r="P386" s="18">
        <v>0</v>
      </c>
      <c r="Q386" s="18"/>
      <c r="R386" s="6">
        <v>0</v>
      </c>
      <c r="S386" s="17">
        <v>2431620</v>
      </c>
      <c r="T386" s="17"/>
      <c r="U386" s="18">
        <v>2431620</v>
      </c>
      <c r="V386" s="18"/>
      <c r="W386" s="19"/>
      <c r="X386" s="19"/>
    </row>
    <row r="387" spans="2:24" ht="14.25" customHeight="1" x14ac:dyDescent="0.2">
      <c r="B387" s="20">
        <v>2</v>
      </c>
      <c r="C387" s="20"/>
      <c r="D387" s="20"/>
      <c r="E387" s="15" t="s">
        <v>374</v>
      </c>
      <c r="F387" s="15"/>
      <c r="G387" s="16" t="s">
        <v>804</v>
      </c>
      <c r="H387" s="16"/>
      <c r="I387" s="16"/>
      <c r="J387" s="16"/>
      <c r="K387" s="4">
        <v>35557</v>
      </c>
      <c r="L387" s="6">
        <v>1357200</v>
      </c>
      <c r="M387" s="8">
        <v>6833160</v>
      </c>
      <c r="N387" s="17">
        <v>0</v>
      </c>
      <c r="O387" s="17"/>
      <c r="P387" s="18">
        <v>0</v>
      </c>
      <c r="Q387" s="18"/>
      <c r="R387" s="6">
        <v>0</v>
      </c>
      <c r="S387" s="17">
        <v>6833160</v>
      </c>
      <c r="T387" s="17"/>
      <c r="U387" s="18">
        <v>8190360</v>
      </c>
      <c r="V387" s="18"/>
      <c r="W387" s="19"/>
      <c r="X387" s="19"/>
    </row>
    <row r="388" spans="2:24" ht="14.25" customHeight="1" x14ac:dyDescent="0.2">
      <c r="B388" s="20">
        <v>3</v>
      </c>
      <c r="C388" s="20"/>
      <c r="D388" s="20"/>
      <c r="E388" s="15" t="s">
        <v>375</v>
      </c>
      <c r="F388" s="15"/>
      <c r="G388" s="16" t="s">
        <v>1136</v>
      </c>
      <c r="H388" s="16"/>
      <c r="I388" s="16"/>
      <c r="J388" s="16"/>
      <c r="K388" s="4">
        <v>35514</v>
      </c>
      <c r="L388" s="6">
        <v>0</v>
      </c>
      <c r="M388" s="8">
        <v>6648480</v>
      </c>
      <c r="N388" s="17">
        <v>0</v>
      </c>
      <c r="O388" s="17"/>
      <c r="P388" s="18">
        <v>0</v>
      </c>
      <c r="Q388" s="18"/>
      <c r="R388" s="6">
        <v>0</v>
      </c>
      <c r="S388" s="17">
        <v>6648480</v>
      </c>
      <c r="T388" s="17"/>
      <c r="U388" s="18">
        <v>6648480</v>
      </c>
      <c r="V388" s="18"/>
      <c r="W388" s="19"/>
      <c r="X388" s="19"/>
    </row>
    <row r="389" spans="2:24" ht="14.25" customHeight="1" x14ac:dyDescent="0.2">
      <c r="B389" s="20">
        <v>4</v>
      </c>
      <c r="C389" s="20"/>
      <c r="D389" s="20"/>
      <c r="E389" s="15" t="s">
        <v>376</v>
      </c>
      <c r="F389" s="15"/>
      <c r="G389" s="16" t="s">
        <v>1012</v>
      </c>
      <c r="H389" s="16"/>
      <c r="I389" s="16"/>
      <c r="J389" s="16"/>
      <c r="K389" s="4">
        <v>35614</v>
      </c>
      <c r="L389" s="6">
        <v>0</v>
      </c>
      <c r="M389" s="8">
        <v>8895420</v>
      </c>
      <c r="N389" s="17">
        <v>0</v>
      </c>
      <c r="O389" s="17"/>
      <c r="P389" s="18">
        <v>0</v>
      </c>
      <c r="Q389" s="18"/>
      <c r="R389" s="6">
        <v>0</v>
      </c>
      <c r="S389" s="17">
        <v>8895420</v>
      </c>
      <c r="T389" s="17"/>
      <c r="U389" s="18">
        <v>8895420</v>
      </c>
      <c r="V389" s="18"/>
      <c r="W389" s="19"/>
      <c r="X389" s="19"/>
    </row>
    <row r="390" spans="2:24" ht="14.25" customHeight="1" x14ac:dyDescent="0.2">
      <c r="B390" s="20">
        <v>5</v>
      </c>
      <c r="C390" s="20"/>
      <c r="D390" s="20"/>
      <c r="E390" s="15" t="s">
        <v>377</v>
      </c>
      <c r="F390" s="15"/>
      <c r="G390" s="16" t="s">
        <v>1137</v>
      </c>
      <c r="H390" s="16"/>
      <c r="I390" s="16"/>
      <c r="J390" s="16"/>
      <c r="K390" s="4">
        <v>35859</v>
      </c>
      <c r="L390" s="6">
        <v>0</v>
      </c>
      <c r="M390" s="8">
        <v>7756560</v>
      </c>
      <c r="N390" s="17">
        <v>0</v>
      </c>
      <c r="O390" s="17"/>
      <c r="P390" s="18">
        <v>0</v>
      </c>
      <c r="Q390" s="18"/>
      <c r="R390" s="6">
        <v>0</v>
      </c>
      <c r="S390" s="17">
        <v>7756560</v>
      </c>
      <c r="T390" s="17"/>
      <c r="U390" s="18">
        <v>7756560</v>
      </c>
      <c r="V390" s="18"/>
      <c r="W390" s="19"/>
      <c r="X390" s="19"/>
    </row>
    <row r="391" spans="2:24" ht="14.25" customHeight="1" x14ac:dyDescent="0.2">
      <c r="B391" s="20">
        <v>6</v>
      </c>
      <c r="C391" s="20"/>
      <c r="D391" s="20"/>
      <c r="E391" s="15" t="s">
        <v>378</v>
      </c>
      <c r="F391" s="15"/>
      <c r="G391" s="16" t="s">
        <v>899</v>
      </c>
      <c r="H391" s="16"/>
      <c r="I391" s="16"/>
      <c r="J391" s="16"/>
      <c r="K391" s="4">
        <v>36146</v>
      </c>
      <c r="L391" s="6">
        <v>0</v>
      </c>
      <c r="M391" s="8">
        <v>2954880</v>
      </c>
      <c r="N391" s="17">
        <v>0</v>
      </c>
      <c r="O391" s="17"/>
      <c r="P391" s="18">
        <v>0</v>
      </c>
      <c r="Q391" s="18"/>
      <c r="R391" s="6">
        <v>0</v>
      </c>
      <c r="S391" s="17">
        <v>2954880</v>
      </c>
      <c r="T391" s="17"/>
      <c r="U391" s="18">
        <v>2954880</v>
      </c>
      <c r="V391" s="18"/>
      <c r="W391" s="19"/>
      <c r="X391" s="19"/>
    </row>
    <row r="392" spans="2:24" ht="14.25" customHeight="1" x14ac:dyDescent="0.2">
      <c r="B392" s="24" t="s">
        <v>1</v>
      </c>
      <c r="C392" s="24"/>
      <c r="D392" s="24"/>
      <c r="E392" s="33" t="s">
        <v>379</v>
      </c>
      <c r="F392" s="33"/>
      <c r="G392" s="33"/>
      <c r="H392" s="37" t="s">
        <v>1371</v>
      </c>
      <c r="I392" s="37"/>
      <c r="J392" s="37"/>
      <c r="K392" s="3">
        <v>73</v>
      </c>
      <c r="L392" s="6">
        <v>90019863</v>
      </c>
      <c r="M392" s="7">
        <v>342581400</v>
      </c>
      <c r="N392" s="17">
        <v>7972020</v>
      </c>
      <c r="O392" s="17"/>
      <c r="P392" s="44">
        <v>244116180</v>
      </c>
      <c r="Q392" s="44"/>
      <c r="R392" s="6">
        <v>0</v>
      </c>
      <c r="S392" s="17">
        <f>SUM(S393:T401)</f>
        <v>65561400</v>
      </c>
      <c r="T392" s="17"/>
      <c r="U392" s="44">
        <v>180513063</v>
      </c>
      <c r="V392" s="44"/>
      <c r="W392" s="50"/>
      <c r="X392" s="50"/>
    </row>
    <row r="393" spans="2:24" ht="14.25" customHeight="1" x14ac:dyDescent="0.2">
      <c r="B393" s="20">
        <v>1</v>
      </c>
      <c r="C393" s="20"/>
      <c r="D393" s="20"/>
      <c r="E393" s="15" t="s">
        <v>380</v>
      </c>
      <c r="F393" s="15"/>
      <c r="G393" s="16" t="s">
        <v>1139</v>
      </c>
      <c r="H393" s="16"/>
      <c r="I393" s="16"/>
      <c r="J393" s="16"/>
      <c r="K393" s="4">
        <v>35656</v>
      </c>
      <c r="L393" s="6">
        <v>-1292934</v>
      </c>
      <c r="M393" s="8">
        <v>9357120</v>
      </c>
      <c r="N393" s="17">
        <v>0</v>
      </c>
      <c r="O393" s="17"/>
      <c r="P393" s="18">
        <v>0</v>
      </c>
      <c r="Q393" s="18"/>
      <c r="R393" s="6">
        <v>0</v>
      </c>
      <c r="S393" s="17">
        <v>9357120</v>
      </c>
      <c r="T393" s="17"/>
      <c r="U393" s="18">
        <v>8064186</v>
      </c>
      <c r="V393" s="18"/>
      <c r="W393" s="19"/>
      <c r="X393" s="19"/>
    </row>
    <row r="394" spans="2:24" ht="14.25" customHeight="1" x14ac:dyDescent="0.2">
      <c r="B394" s="20">
        <v>2</v>
      </c>
      <c r="C394" s="20"/>
      <c r="D394" s="20"/>
      <c r="E394" s="15" t="s">
        <v>381</v>
      </c>
      <c r="F394" s="15"/>
      <c r="G394" s="16" t="s">
        <v>1140</v>
      </c>
      <c r="H394" s="16"/>
      <c r="I394" s="16"/>
      <c r="J394" s="16"/>
      <c r="K394" s="4">
        <v>36051</v>
      </c>
      <c r="L394" s="6">
        <v>0</v>
      </c>
      <c r="M394" s="8">
        <v>7417980</v>
      </c>
      <c r="N394" s="17">
        <v>0</v>
      </c>
      <c r="O394" s="17"/>
      <c r="P394" s="18">
        <v>0</v>
      </c>
      <c r="Q394" s="18"/>
      <c r="R394" s="6">
        <v>0</v>
      </c>
      <c r="S394" s="17">
        <v>7417980</v>
      </c>
      <c r="T394" s="17"/>
      <c r="U394" s="18">
        <v>7417980</v>
      </c>
      <c r="V394" s="18"/>
      <c r="W394" s="19"/>
      <c r="X394" s="19"/>
    </row>
    <row r="395" spans="2:24" ht="14.25" customHeight="1" x14ac:dyDescent="0.2">
      <c r="B395" s="20">
        <v>3</v>
      </c>
      <c r="C395" s="20"/>
      <c r="D395" s="20"/>
      <c r="E395" s="15" t="s">
        <v>382</v>
      </c>
      <c r="F395" s="15"/>
      <c r="G395" s="16" t="s">
        <v>1141</v>
      </c>
      <c r="H395" s="16"/>
      <c r="I395" s="16"/>
      <c r="J395" s="16"/>
      <c r="K395" s="4">
        <v>36200</v>
      </c>
      <c r="L395" s="6">
        <v>-432000</v>
      </c>
      <c r="M395" s="8">
        <v>7848900</v>
      </c>
      <c r="N395" s="17">
        <v>0</v>
      </c>
      <c r="O395" s="17"/>
      <c r="P395" s="18">
        <v>0</v>
      </c>
      <c r="Q395" s="18"/>
      <c r="R395" s="6">
        <v>0</v>
      </c>
      <c r="S395" s="17">
        <v>7848900</v>
      </c>
      <c r="T395" s="17"/>
      <c r="U395" s="18">
        <v>7416900</v>
      </c>
      <c r="V395" s="18"/>
      <c r="W395" s="19"/>
      <c r="X395" s="19"/>
    </row>
    <row r="396" spans="2:24" ht="14.25" customHeight="1" x14ac:dyDescent="0.2">
      <c r="B396" s="20">
        <v>4</v>
      </c>
      <c r="C396" s="20"/>
      <c r="D396" s="20"/>
      <c r="E396" s="15" t="s">
        <v>383</v>
      </c>
      <c r="F396" s="15"/>
      <c r="G396" s="16" t="s">
        <v>1142</v>
      </c>
      <c r="H396" s="16"/>
      <c r="I396" s="16"/>
      <c r="J396" s="16"/>
      <c r="K396" s="4">
        <v>36269</v>
      </c>
      <c r="L396" s="6">
        <v>0</v>
      </c>
      <c r="M396" s="8">
        <v>7972020</v>
      </c>
      <c r="N396" s="17">
        <v>0</v>
      </c>
      <c r="O396" s="17"/>
      <c r="P396" s="18">
        <v>0</v>
      </c>
      <c r="Q396" s="18"/>
      <c r="R396" s="6">
        <v>0</v>
      </c>
      <c r="S396" s="17">
        <v>7972020</v>
      </c>
      <c r="T396" s="17"/>
      <c r="U396" s="18">
        <v>7972020</v>
      </c>
      <c r="V396" s="18"/>
      <c r="W396" s="19"/>
      <c r="X396" s="19"/>
    </row>
    <row r="397" spans="2:24" ht="14.25" customHeight="1" x14ac:dyDescent="0.2">
      <c r="B397" s="20">
        <v>5</v>
      </c>
      <c r="C397" s="20"/>
      <c r="D397" s="20"/>
      <c r="E397" s="15" t="s">
        <v>384</v>
      </c>
      <c r="F397" s="15"/>
      <c r="G397" s="16" t="s">
        <v>1143</v>
      </c>
      <c r="H397" s="16"/>
      <c r="I397" s="16"/>
      <c r="J397" s="16"/>
      <c r="K397" s="4">
        <v>36508</v>
      </c>
      <c r="L397" s="6">
        <v>-615600</v>
      </c>
      <c r="M397" s="8">
        <v>6002100</v>
      </c>
      <c r="N397" s="17">
        <v>0</v>
      </c>
      <c r="O397" s="17"/>
      <c r="P397" s="18">
        <v>0</v>
      </c>
      <c r="Q397" s="18"/>
      <c r="R397" s="6">
        <v>0</v>
      </c>
      <c r="S397" s="17">
        <v>6002100</v>
      </c>
      <c r="T397" s="17"/>
      <c r="U397" s="18">
        <v>5386500</v>
      </c>
      <c r="V397" s="18"/>
      <c r="W397" s="19"/>
      <c r="X397" s="19"/>
    </row>
    <row r="398" spans="2:24" ht="14.25" customHeight="1" x14ac:dyDescent="0.2">
      <c r="B398" s="20">
        <v>6</v>
      </c>
      <c r="C398" s="20"/>
      <c r="D398" s="20"/>
      <c r="E398" s="15" t="s">
        <v>385</v>
      </c>
      <c r="F398" s="15"/>
      <c r="G398" s="16" t="s">
        <v>896</v>
      </c>
      <c r="H398" s="16"/>
      <c r="I398" s="16"/>
      <c r="J398" s="16"/>
      <c r="K398" s="4">
        <v>35923</v>
      </c>
      <c r="L398" s="6">
        <v>0</v>
      </c>
      <c r="M398" s="8">
        <v>6309900</v>
      </c>
      <c r="N398" s="17">
        <v>0</v>
      </c>
      <c r="O398" s="17"/>
      <c r="P398" s="18">
        <v>0</v>
      </c>
      <c r="Q398" s="18"/>
      <c r="R398" s="6">
        <v>0</v>
      </c>
      <c r="S398" s="17">
        <v>6309900</v>
      </c>
      <c r="T398" s="17"/>
      <c r="U398" s="18">
        <v>6309900</v>
      </c>
      <c r="V398" s="18"/>
      <c r="W398" s="19"/>
      <c r="X398" s="19"/>
    </row>
    <row r="399" spans="2:24" ht="14.25" customHeight="1" x14ac:dyDescent="0.2">
      <c r="B399" s="20">
        <v>7</v>
      </c>
      <c r="C399" s="20"/>
      <c r="D399" s="20"/>
      <c r="E399" s="15" t="s">
        <v>386</v>
      </c>
      <c r="F399" s="15"/>
      <c r="G399" s="16" t="s">
        <v>1144</v>
      </c>
      <c r="H399" s="16"/>
      <c r="I399" s="16"/>
      <c r="J399" s="16"/>
      <c r="K399" s="4">
        <v>35921</v>
      </c>
      <c r="L399" s="6">
        <v>0</v>
      </c>
      <c r="M399" s="8">
        <v>7417980</v>
      </c>
      <c r="N399" s="17">
        <v>0</v>
      </c>
      <c r="O399" s="17"/>
      <c r="P399" s="18">
        <v>0</v>
      </c>
      <c r="Q399" s="18"/>
      <c r="R399" s="6">
        <v>0</v>
      </c>
      <c r="S399" s="17">
        <v>7417980</v>
      </c>
      <c r="T399" s="17"/>
      <c r="U399" s="18">
        <v>7417980</v>
      </c>
      <c r="V399" s="18"/>
      <c r="W399" s="19"/>
      <c r="X399" s="19"/>
    </row>
    <row r="400" spans="2:24" ht="14.25" customHeight="1" x14ac:dyDescent="0.2">
      <c r="B400" s="20">
        <v>8</v>
      </c>
      <c r="C400" s="20"/>
      <c r="D400" s="20"/>
      <c r="E400" s="15" t="s">
        <v>387</v>
      </c>
      <c r="F400" s="15"/>
      <c r="G400" s="16" t="s">
        <v>1095</v>
      </c>
      <c r="H400" s="16"/>
      <c r="I400" s="16"/>
      <c r="J400" s="16"/>
      <c r="K400" s="4">
        <v>36465</v>
      </c>
      <c r="L400" s="6">
        <v>-1652400</v>
      </c>
      <c r="M400" s="8">
        <v>6002100</v>
      </c>
      <c r="N400" s="17">
        <v>0</v>
      </c>
      <c r="O400" s="17"/>
      <c r="P400" s="18">
        <v>0</v>
      </c>
      <c r="Q400" s="18"/>
      <c r="R400" s="6">
        <v>0</v>
      </c>
      <c r="S400" s="17">
        <v>6002100</v>
      </c>
      <c r="T400" s="17"/>
      <c r="U400" s="18">
        <v>4349700</v>
      </c>
      <c r="V400" s="18"/>
      <c r="W400" s="19"/>
      <c r="X400" s="19"/>
    </row>
    <row r="401" spans="2:24" ht="14.25" customHeight="1" x14ac:dyDescent="0.2">
      <c r="B401" s="20">
        <v>9</v>
      </c>
      <c r="C401" s="20"/>
      <c r="D401" s="20"/>
      <c r="E401" s="15" t="s">
        <v>388</v>
      </c>
      <c r="F401" s="15"/>
      <c r="G401" s="16" t="s">
        <v>1145</v>
      </c>
      <c r="H401" s="16"/>
      <c r="I401" s="16"/>
      <c r="J401" s="16"/>
      <c r="K401" s="4">
        <v>36460.421840277799</v>
      </c>
      <c r="L401" s="6">
        <v>-615600</v>
      </c>
      <c r="M401" s="8">
        <v>7233300</v>
      </c>
      <c r="N401" s="17">
        <v>0</v>
      </c>
      <c r="O401" s="17"/>
      <c r="P401" s="18">
        <v>0</v>
      </c>
      <c r="Q401" s="18"/>
      <c r="R401" s="6">
        <v>0</v>
      </c>
      <c r="S401" s="17">
        <v>7233300</v>
      </c>
      <c r="T401" s="17"/>
      <c r="U401" s="18">
        <v>6617700</v>
      </c>
      <c r="V401" s="18"/>
      <c r="W401" s="19"/>
      <c r="X401" s="19"/>
    </row>
    <row r="402" spans="2:24" ht="14.25" customHeight="1" x14ac:dyDescent="0.2">
      <c r="B402" s="24" t="s">
        <v>1</v>
      </c>
      <c r="C402" s="24"/>
      <c r="D402" s="24"/>
      <c r="E402" s="33" t="s">
        <v>389</v>
      </c>
      <c r="F402" s="33"/>
      <c r="G402" s="33"/>
      <c r="H402" s="37" t="s">
        <v>1371</v>
      </c>
      <c r="I402" s="37"/>
      <c r="J402" s="37"/>
      <c r="K402" s="3">
        <v>69</v>
      </c>
      <c r="L402" s="6">
        <v>117488452</v>
      </c>
      <c r="M402" s="7">
        <v>333901440</v>
      </c>
      <c r="N402" s="17">
        <v>10994616</v>
      </c>
      <c r="O402" s="17"/>
      <c r="P402" s="44">
        <v>252444040</v>
      </c>
      <c r="Q402" s="44"/>
      <c r="R402" s="6">
        <v>0</v>
      </c>
      <c r="S402" s="17">
        <f>SUM(S404:T408)</f>
        <v>27486540</v>
      </c>
      <c r="T402" s="17"/>
      <c r="U402" s="44">
        <v>187951236</v>
      </c>
      <c r="V402" s="44"/>
      <c r="W402" s="50"/>
      <c r="X402" s="50"/>
    </row>
    <row r="403" spans="2:24" ht="14.25" customHeight="1" x14ac:dyDescent="0.2">
      <c r="B403" s="20">
        <v>1</v>
      </c>
      <c r="C403" s="20"/>
      <c r="D403" s="20"/>
      <c r="E403" s="15">
        <v>1451030156</v>
      </c>
      <c r="F403" s="15"/>
      <c r="G403" s="21" t="s">
        <v>1396</v>
      </c>
      <c r="H403" s="16"/>
      <c r="I403" s="16"/>
      <c r="J403" s="16"/>
      <c r="K403" s="4">
        <v>35812</v>
      </c>
      <c r="L403" s="13">
        <v>0</v>
      </c>
      <c r="M403" s="14">
        <v>7879680</v>
      </c>
      <c r="N403" s="17">
        <v>0</v>
      </c>
      <c r="O403" s="17"/>
      <c r="P403" s="18">
        <v>0</v>
      </c>
      <c r="Q403" s="18"/>
      <c r="R403" s="13">
        <v>0</v>
      </c>
      <c r="S403" s="17">
        <v>6217560</v>
      </c>
      <c r="T403" s="17"/>
      <c r="U403" s="18">
        <v>7879680</v>
      </c>
      <c r="V403" s="18"/>
      <c r="W403" s="19"/>
      <c r="X403" s="19"/>
    </row>
    <row r="404" spans="2:24" ht="14.25" customHeight="1" x14ac:dyDescent="0.2">
      <c r="B404" s="20">
        <v>2</v>
      </c>
      <c r="C404" s="20"/>
      <c r="D404" s="20"/>
      <c r="E404" s="15" t="s">
        <v>390</v>
      </c>
      <c r="F404" s="15"/>
      <c r="G404" s="16" t="s">
        <v>1146</v>
      </c>
      <c r="H404" s="16"/>
      <c r="I404" s="16"/>
      <c r="J404" s="16"/>
      <c r="K404" s="4">
        <v>35812</v>
      </c>
      <c r="L404" s="6">
        <v>0</v>
      </c>
      <c r="M404" s="8">
        <v>7879680</v>
      </c>
      <c r="N404" s="17">
        <v>0</v>
      </c>
      <c r="O404" s="17"/>
      <c r="P404" s="18">
        <v>0</v>
      </c>
      <c r="Q404" s="18"/>
      <c r="R404" s="6">
        <v>0</v>
      </c>
      <c r="S404" s="17">
        <v>7879680</v>
      </c>
      <c r="T404" s="17"/>
      <c r="U404" s="18">
        <v>7879680</v>
      </c>
      <c r="V404" s="18"/>
      <c r="W404" s="19"/>
      <c r="X404" s="19"/>
    </row>
    <row r="405" spans="2:24" ht="14.25" customHeight="1" x14ac:dyDescent="0.2">
      <c r="B405" s="20">
        <v>3</v>
      </c>
      <c r="C405" s="20"/>
      <c r="D405" s="20"/>
      <c r="E405" s="15" t="s">
        <v>391</v>
      </c>
      <c r="F405" s="15"/>
      <c r="G405" s="16" t="s">
        <v>1147</v>
      </c>
      <c r="H405" s="16"/>
      <c r="I405" s="16"/>
      <c r="J405" s="16"/>
      <c r="K405" s="4">
        <v>35964</v>
      </c>
      <c r="L405" s="6">
        <v>0</v>
      </c>
      <c r="M405" s="8">
        <v>4186080</v>
      </c>
      <c r="N405" s="17">
        <v>0</v>
      </c>
      <c r="O405" s="17"/>
      <c r="P405" s="18">
        <v>0</v>
      </c>
      <c r="Q405" s="18"/>
      <c r="R405" s="6">
        <v>0</v>
      </c>
      <c r="S405" s="17">
        <v>4186080</v>
      </c>
      <c r="T405" s="17"/>
      <c r="U405" s="18">
        <v>4186080</v>
      </c>
      <c r="V405" s="18"/>
      <c r="W405" s="19"/>
      <c r="X405" s="19"/>
    </row>
    <row r="406" spans="2:24" ht="14.25" customHeight="1" x14ac:dyDescent="0.2">
      <c r="B406" s="20">
        <v>4</v>
      </c>
      <c r="C406" s="20"/>
      <c r="D406" s="20"/>
      <c r="E406" s="15" t="s">
        <v>392</v>
      </c>
      <c r="F406" s="15"/>
      <c r="G406" s="16" t="s">
        <v>857</v>
      </c>
      <c r="H406" s="16"/>
      <c r="I406" s="16"/>
      <c r="J406" s="16"/>
      <c r="K406" s="4">
        <v>35541</v>
      </c>
      <c r="L406" s="6">
        <v>667926</v>
      </c>
      <c r="M406" s="8">
        <v>2585520</v>
      </c>
      <c r="N406" s="17">
        <v>0</v>
      </c>
      <c r="O406" s="17"/>
      <c r="P406" s="18">
        <v>0</v>
      </c>
      <c r="Q406" s="18"/>
      <c r="R406" s="6">
        <v>0</v>
      </c>
      <c r="S406" s="17">
        <v>2585520</v>
      </c>
      <c r="T406" s="17"/>
      <c r="U406" s="18">
        <v>3253446</v>
      </c>
      <c r="V406" s="18"/>
      <c r="W406" s="53" t="s">
        <v>1392</v>
      </c>
      <c r="X406" s="19"/>
    </row>
    <row r="407" spans="2:24" ht="14.25" customHeight="1" x14ac:dyDescent="0.2">
      <c r="B407" s="20">
        <v>5</v>
      </c>
      <c r="C407" s="20"/>
      <c r="D407" s="20"/>
      <c r="E407" s="15" t="s">
        <v>393</v>
      </c>
      <c r="F407" s="15"/>
      <c r="G407" s="16" t="s">
        <v>1148</v>
      </c>
      <c r="H407" s="16"/>
      <c r="I407" s="16"/>
      <c r="J407" s="16"/>
      <c r="K407" s="4">
        <v>36328</v>
      </c>
      <c r="L407" s="6">
        <v>0</v>
      </c>
      <c r="M407" s="8">
        <v>6925500</v>
      </c>
      <c r="N407" s="17">
        <v>0</v>
      </c>
      <c r="O407" s="17"/>
      <c r="P407" s="18">
        <v>0</v>
      </c>
      <c r="Q407" s="18"/>
      <c r="R407" s="6">
        <v>0</v>
      </c>
      <c r="S407" s="17">
        <v>6925500</v>
      </c>
      <c r="T407" s="17"/>
      <c r="U407" s="18">
        <v>6925500</v>
      </c>
      <c r="V407" s="18"/>
      <c r="W407" s="19"/>
      <c r="X407" s="19"/>
    </row>
    <row r="408" spans="2:24" ht="14.25" customHeight="1" x14ac:dyDescent="0.2">
      <c r="B408" s="20">
        <v>6</v>
      </c>
      <c r="C408" s="20"/>
      <c r="D408" s="20"/>
      <c r="E408" s="15" t="s">
        <v>394</v>
      </c>
      <c r="F408" s="15"/>
      <c r="G408" s="16" t="s">
        <v>1149</v>
      </c>
      <c r="H408" s="16"/>
      <c r="I408" s="16"/>
      <c r="J408" s="16"/>
      <c r="K408" s="4">
        <v>36355</v>
      </c>
      <c r="L408" s="6">
        <v>0</v>
      </c>
      <c r="M408" s="8">
        <v>5909760</v>
      </c>
      <c r="N408" s="17">
        <v>0</v>
      </c>
      <c r="O408" s="17"/>
      <c r="P408" s="18">
        <v>0</v>
      </c>
      <c r="Q408" s="18"/>
      <c r="R408" s="6">
        <v>0</v>
      </c>
      <c r="S408" s="17">
        <v>5909760</v>
      </c>
      <c r="T408" s="17"/>
      <c r="U408" s="18">
        <v>5909760</v>
      </c>
      <c r="V408" s="18"/>
      <c r="W408" s="19"/>
      <c r="X408" s="19"/>
    </row>
    <row r="409" spans="2:24" ht="14.25" customHeight="1" x14ac:dyDescent="0.2">
      <c r="B409" s="24" t="s">
        <v>1</v>
      </c>
      <c r="C409" s="24"/>
      <c r="D409" s="24"/>
      <c r="E409" s="33" t="s">
        <v>395</v>
      </c>
      <c r="F409" s="33"/>
      <c r="G409" s="33"/>
      <c r="H409" s="37" t="s">
        <v>1371</v>
      </c>
      <c r="I409" s="37"/>
      <c r="J409" s="37"/>
      <c r="K409" s="3">
        <v>78</v>
      </c>
      <c r="L409" s="6">
        <v>133156616</v>
      </c>
      <c r="M409" s="7">
        <v>367420860</v>
      </c>
      <c r="N409" s="17">
        <v>22309344</v>
      </c>
      <c r="O409" s="17"/>
      <c r="P409" s="44">
        <v>303035256</v>
      </c>
      <c r="Q409" s="44"/>
      <c r="R409" s="6">
        <v>0</v>
      </c>
      <c r="S409" s="17">
        <f>SUM(S410:T413)</f>
        <v>19422180</v>
      </c>
      <c r="T409" s="17"/>
      <c r="U409" s="44">
        <v>175232876</v>
      </c>
      <c r="V409" s="44"/>
      <c r="W409" s="50"/>
      <c r="X409" s="50"/>
    </row>
    <row r="410" spans="2:24" ht="14.25" customHeight="1" x14ac:dyDescent="0.2">
      <c r="B410" s="20">
        <v>1</v>
      </c>
      <c r="C410" s="20"/>
      <c r="D410" s="20"/>
      <c r="E410" s="15" t="s">
        <v>396</v>
      </c>
      <c r="F410" s="15"/>
      <c r="G410" s="16" t="s">
        <v>1150</v>
      </c>
      <c r="H410" s="16"/>
      <c r="I410" s="16"/>
      <c r="J410" s="16"/>
      <c r="K410" s="4">
        <v>34007</v>
      </c>
      <c r="L410" s="6">
        <v>0</v>
      </c>
      <c r="M410" s="8">
        <v>2585520</v>
      </c>
      <c r="N410" s="17">
        <v>0</v>
      </c>
      <c r="O410" s="17"/>
      <c r="P410" s="18">
        <v>0</v>
      </c>
      <c r="Q410" s="18"/>
      <c r="R410" s="6">
        <v>0</v>
      </c>
      <c r="S410" s="17">
        <v>2585520</v>
      </c>
      <c r="T410" s="17"/>
      <c r="U410" s="18">
        <v>2585520</v>
      </c>
      <c r="V410" s="18"/>
      <c r="W410" s="53" t="s">
        <v>1392</v>
      </c>
      <c r="X410" s="19"/>
    </row>
    <row r="411" spans="2:24" ht="14.25" customHeight="1" x14ac:dyDescent="0.2">
      <c r="B411" s="20">
        <v>2</v>
      </c>
      <c r="C411" s="20"/>
      <c r="D411" s="20"/>
      <c r="E411" s="15" t="s">
        <v>397</v>
      </c>
      <c r="F411" s="15"/>
      <c r="G411" s="16" t="s">
        <v>1151</v>
      </c>
      <c r="H411" s="16"/>
      <c r="I411" s="16"/>
      <c r="J411" s="16"/>
      <c r="K411" s="4">
        <v>35563</v>
      </c>
      <c r="L411" s="6">
        <v>0</v>
      </c>
      <c r="M411" s="8">
        <v>7017840</v>
      </c>
      <c r="N411" s="17">
        <v>0</v>
      </c>
      <c r="O411" s="17"/>
      <c r="P411" s="18">
        <v>0</v>
      </c>
      <c r="Q411" s="18"/>
      <c r="R411" s="6">
        <v>0</v>
      </c>
      <c r="S411" s="17">
        <v>7017840</v>
      </c>
      <c r="T411" s="17"/>
      <c r="U411" s="18">
        <v>7017840</v>
      </c>
      <c r="V411" s="18"/>
      <c r="W411" s="19"/>
      <c r="X411" s="19"/>
    </row>
    <row r="412" spans="2:24" ht="14.25" customHeight="1" x14ac:dyDescent="0.2">
      <c r="B412" s="20">
        <v>3</v>
      </c>
      <c r="C412" s="20"/>
      <c r="D412" s="20"/>
      <c r="E412" s="15" t="s">
        <v>398</v>
      </c>
      <c r="F412" s="15"/>
      <c r="G412" s="16" t="s">
        <v>922</v>
      </c>
      <c r="H412" s="16"/>
      <c r="I412" s="16"/>
      <c r="J412" s="16"/>
      <c r="K412" s="4">
        <v>35186</v>
      </c>
      <c r="L412" s="6">
        <v>0</v>
      </c>
      <c r="M412" s="8">
        <v>3508920</v>
      </c>
      <c r="N412" s="17">
        <v>0</v>
      </c>
      <c r="O412" s="17"/>
      <c r="P412" s="18">
        <v>0</v>
      </c>
      <c r="Q412" s="18"/>
      <c r="R412" s="6">
        <v>0</v>
      </c>
      <c r="S412" s="17">
        <v>3508920</v>
      </c>
      <c r="T412" s="17"/>
      <c r="U412" s="18">
        <v>3508920</v>
      </c>
      <c r="V412" s="18"/>
      <c r="W412" s="19"/>
      <c r="X412" s="19"/>
    </row>
    <row r="413" spans="2:24" ht="14.25" customHeight="1" x14ac:dyDescent="0.2">
      <c r="B413" s="20">
        <v>4</v>
      </c>
      <c r="C413" s="20"/>
      <c r="D413" s="20"/>
      <c r="E413" s="15" t="s">
        <v>399</v>
      </c>
      <c r="F413" s="15"/>
      <c r="G413" s="16" t="s">
        <v>1152</v>
      </c>
      <c r="H413" s="16"/>
      <c r="I413" s="16"/>
      <c r="J413" s="16"/>
      <c r="K413" s="4">
        <v>36397</v>
      </c>
      <c r="L413" s="6">
        <v>0</v>
      </c>
      <c r="M413" s="8">
        <v>6309900</v>
      </c>
      <c r="N413" s="17">
        <v>0</v>
      </c>
      <c r="O413" s="17"/>
      <c r="P413" s="18">
        <v>0</v>
      </c>
      <c r="Q413" s="18"/>
      <c r="R413" s="6">
        <v>0</v>
      </c>
      <c r="S413" s="17">
        <v>6309900</v>
      </c>
      <c r="T413" s="17"/>
      <c r="U413" s="18">
        <v>6309900</v>
      </c>
      <c r="V413" s="18"/>
      <c r="W413" s="19"/>
      <c r="X413" s="19"/>
    </row>
    <row r="414" spans="2:24" ht="14.25" customHeight="1" x14ac:dyDescent="0.2">
      <c r="B414" s="24" t="s">
        <v>1</v>
      </c>
      <c r="C414" s="24"/>
      <c r="D414" s="24"/>
      <c r="E414" s="33" t="s">
        <v>400</v>
      </c>
      <c r="F414" s="33"/>
      <c r="G414" s="33"/>
      <c r="H414" s="37" t="s">
        <v>1371</v>
      </c>
      <c r="I414" s="37"/>
      <c r="J414" s="37"/>
      <c r="K414" s="3">
        <v>58</v>
      </c>
      <c r="L414" s="6">
        <v>43894136</v>
      </c>
      <c r="M414" s="7">
        <v>304044840</v>
      </c>
      <c r="N414" s="17">
        <v>5386500</v>
      </c>
      <c r="O414" s="17"/>
      <c r="P414" s="44">
        <v>227453400</v>
      </c>
      <c r="Q414" s="44"/>
      <c r="R414" s="6">
        <v>0</v>
      </c>
      <c r="S414" s="17">
        <f>SUM(S415:T422)</f>
        <v>51433380</v>
      </c>
      <c r="T414" s="17"/>
      <c r="U414" s="44">
        <v>115099076</v>
      </c>
      <c r="V414" s="44"/>
      <c r="W414" s="50"/>
      <c r="X414" s="50"/>
    </row>
    <row r="415" spans="2:24" ht="14.25" customHeight="1" x14ac:dyDescent="0.2">
      <c r="B415" s="20">
        <v>1</v>
      </c>
      <c r="C415" s="20"/>
      <c r="D415" s="20"/>
      <c r="E415" s="15" t="s">
        <v>401</v>
      </c>
      <c r="F415" s="15"/>
      <c r="G415" s="16" t="s">
        <v>1153</v>
      </c>
      <c r="H415" s="16"/>
      <c r="I415" s="16"/>
      <c r="J415" s="16"/>
      <c r="K415" s="4">
        <v>35520</v>
      </c>
      <c r="L415" s="6">
        <v>0</v>
      </c>
      <c r="M415" s="8">
        <v>3355020</v>
      </c>
      <c r="N415" s="17">
        <v>0</v>
      </c>
      <c r="O415" s="17"/>
      <c r="P415" s="18">
        <v>0</v>
      </c>
      <c r="Q415" s="18"/>
      <c r="R415" s="6">
        <v>0</v>
      </c>
      <c r="S415" s="17">
        <v>3355020</v>
      </c>
      <c r="T415" s="17"/>
      <c r="U415" s="18">
        <v>3355020</v>
      </c>
      <c r="V415" s="18"/>
      <c r="W415" s="19"/>
      <c r="X415" s="19"/>
    </row>
    <row r="416" spans="2:24" ht="14.25" customHeight="1" x14ac:dyDescent="0.2">
      <c r="B416" s="20">
        <v>2</v>
      </c>
      <c r="C416" s="20"/>
      <c r="D416" s="20"/>
      <c r="E416" s="15" t="s">
        <v>402</v>
      </c>
      <c r="F416" s="15"/>
      <c r="G416" s="16" t="s">
        <v>786</v>
      </c>
      <c r="H416" s="16"/>
      <c r="I416" s="16"/>
      <c r="J416" s="16"/>
      <c r="K416" s="4">
        <v>35431</v>
      </c>
      <c r="L416" s="6">
        <v>0</v>
      </c>
      <c r="M416" s="8">
        <v>9357120</v>
      </c>
      <c r="N416" s="17">
        <v>0</v>
      </c>
      <c r="O416" s="17"/>
      <c r="P416" s="18">
        <v>0</v>
      </c>
      <c r="Q416" s="18"/>
      <c r="R416" s="6">
        <v>0</v>
      </c>
      <c r="S416" s="17">
        <v>9357120</v>
      </c>
      <c r="T416" s="17"/>
      <c r="U416" s="18">
        <v>9357120</v>
      </c>
      <c r="V416" s="18"/>
      <c r="W416" s="19"/>
      <c r="X416" s="19"/>
    </row>
    <row r="417" spans="2:24" ht="14.25" customHeight="1" x14ac:dyDescent="0.2">
      <c r="B417" s="20">
        <v>3</v>
      </c>
      <c r="C417" s="20"/>
      <c r="D417" s="20"/>
      <c r="E417" s="15" t="s">
        <v>403</v>
      </c>
      <c r="F417" s="15"/>
      <c r="G417" s="16" t="s">
        <v>1155</v>
      </c>
      <c r="H417" s="16"/>
      <c r="I417" s="16"/>
      <c r="J417" s="16"/>
      <c r="K417" s="4">
        <v>36126</v>
      </c>
      <c r="L417" s="6">
        <v>205370</v>
      </c>
      <c r="M417" s="8">
        <v>6032880</v>
      </c>
      <c r="N417" s="17">
        <v>0</v>
      </c>
      <c r="O417" s="17"/>
      <c r="P417" s="18">
        <v>0</v>
      </c>
      <c r="Q417" s="18"/>
      <c r="R417" s="6">
        <v>0</v>
      </c>
      <c r="S417" s="17">
        <v>6032880</v>
      </c>
      <c r="T417" s="17"/>
      <c r="U417" s="18">
        <v>6238250</v>
      </c>
      <c r="V417" s="18"/>
      <c r="W417" s="19"/>
      <c r="X417" s="19"/>
    </row>
    <row r="418" spans="2:24" ht="14.25" customHeight="1" x14ac:dyDescent="0.2">
      <c r="B418" s="20">
        <v>4</v>
      </c>
      <c r="C418" s="20"/>
      <c r="D418" s="20"/>
      <c r="E418" s="15" t="s">
        <v>404</v>
      </c>
      <c r="F418" s="15"/>
      <c r="G418" s="16" t="s">
        <v>1156</v>
      </c>
      <c r="H418" s="16"/>
      <c r="I418" s="16"/>
      <c r="J418" s="16"/>
      <c r="K418" s="4">
        <v>36155</v>
      </c>
      <c r="L418" s="6">
        <v>288000</v>
      </c>
      <c r="M418" s="8">
        <v>5601960</v>
      </c>
      <c r="N418" s="17">
        <v>0</v>
      </c>
      <c r="O418" s="17"/>
      <c r="P418" s="18">
        <v>0</v>
      </c>
      <c r="Q418" s="18"/>
      <c r="R418" s="6">
        <v>0</v>
      </c>
      <c r="S418" s="17">
        <v>5601960</v>
      </c>
      <c r="T418" s="17"/>
      <c r="U418" s="18">
        <v>5889960</v>
      </c>
      <c r="V418" s="18"/>
      <c r="W418" s="19"/>
      <c r="X418" s="19"/>
    </row>
    <row r="419" spans="2:24" ht="14.25" customHeight="1" x14ac:dyDescent="0.2">
      <c r="B419" s="20">
        <v>5</v>
      </c>
      <c r="C419" s="20"/>
      <c r="D419" s="20"/>
      <c r="E419" s="15" t="s">
        <v>405</v>
      </c>
      <c r="F419" s="15"/>
      <c r="G419" s="16" t="s">
        <v>1157</v>
      </c>
      <c r="H419" s="16"/>
      <c r="I419" s="16"/>
      <c r="J419" s="16"/>
      <c r="K419" s="4">
        <v>36386</v>
      </c>
      <c r="L419" s="6">
        <v>172800</v>
      </c>
      <c r="M419" s="8">
        <v>5386500</v>
      </c>
      <c r="N419" s="17">
        <v>0</v>
      </c>
      <c r="O419" s="17"/>
      <c r="P419" s="18">
        <v>0</v>
      </c>
      <c r="Q419" s="18"/>
      <c r="R419" s="6">
        <v>0</v>
      </c>
      <c r="S419" s="17">
        <v>5386500</v>
      </c>
      <c r="T419" s="17"/>
      <c r="U419" s="18">
        <v>5559300</v>
      </c>
      <c r="V419" s="18"/>
      <c r="W419" s="19"/>
      <c r="X419" s="19"/>
    </row>
    <row r="420" spans="2:24" ht="14.25" customHeight="1" x14ac:dyDescent="0.2">
      <c r="B420" s="20">
        <v>6</v>
      </c>
      <c r="C420" s="20"/>
      <c r="D420" s="20"/>
      <c r="E420" s="15" t="s">
        <v>406</v>
      </c>
      <c r="F420" s="15"/>
      <c r="G420" s="16" t="s">
        <v>1158</v>
      </c>
      <c r="H420" s="16"/>
      <c r="I420" s="16"/>
      <c r="J420" s="16"/>
      <c r="K420" s="4">
        <v>36274</v>
      </c>
      <c r="L420" s="6">
        <v>-2000700</v>
      </c>
      <c r="M420" s="8">
        <v>6925500</v>
      </c>
      <c r="N420" s="17">
        <v>0</v>
      </c>
      <c r="O420" s="17"/>
      <c r="P420" s="18">
        <v>0</v>
      </c>
      <c r="Q420" s="18"/>
      <c r="R420" s="6">
        <v>0</v>
      </c>
      <c r="S420" s="17">
        <v>6925500</v>
      </c>
      <c r="T420" s="17"/>
      <c r="U420" s="18">
        <v>4924800</v>
      </c>
      <c r="V420" s="18"/>
      <c r="W420" s="19"/>
      <c r="X420" s="19"/>
    </row>
    <row r="421" spans="2:24" ht="14.25" customHeight="1" x14ac:dyDescent="0.2">
      <c r="B421" s="20">
        <v>7</v>
      </c>
      <c r="C421" s="20"/>
      <c r="D421" s="20"/>
      <c r="E421" s="15" t="s">
        <v>407</v>
      </c>
      <c r="F421" s="15"/>
      <c r="G421" s="16" t="s">
        <v>816</v>
      </c>
      <c r="H421" s="16"/>
      <c r="I421" s="16"/>
      <c r="J421" s="16"/>
      <c r="K421" s="4">
        <v>36200</v>
      </c>
      <c r="L421" s="6">
        <v>0</v>
      </c>
      <c r="M421" s="8">
        <v>7541100</v>
      </c>
      <c r="N421" s="17">
        <v>0</v>
      </c>
      <c r="O421" s="17"/>
      <c r="P421" s="18">
        <v>0</v>
      </c>
      <c r="Q421" s="18"/>
      <c r="R421" s="6">
        <v>0</v>
      </c>
      <c r="S421" s="17">
        <v>7541100</v>
      </c>
      <c r="T421" s="17"/>
      <c r="U421" s="18">
        <v>7541100</v>
      </c>
      <c r="V421" s="18"/>
      <c r="W421" s="19"/>
      <c r="X421" s="19"/>
    </row>
    <row r="422" spans="2:24" ht="14.25" customHeight="1" x14ac:dyDescent="0.2">
      <c r="B422" s="20">
        <v>8</v>
      </c>
      <c r="C422" s="20"/>
      <c r="D422" s="20"/>
      <c r="E422" s="15" t="s">
        <v>408</v>
      </c>
      <c r="F422" s="15"/>
      <c r="G422" s="16" t="s">
        <v>785</v>
      </c>
      <c r="H422" s="16"/>
      <c r="I422" s="16"/>
      <c r="J422" s="16"/>
      <c r="K422" s="4">
        <v>36083.597187500003</v>
      </c>
      <c r="L422" s="6">
        <v>0</v>
      </c>
      <c r="M422" s="8">
        <v>7233300</v>
      </c>
      <c r="N422" s="17">
        <v>0</v>
      </c>
      <c r="O422" s="17"/>
      <c r="P422" s="18">
        <v>0</v>
      </c>
      <c r="Q422" s="18"/>
      <c r="R422" s="6">
        <v>0</v>
      </c>
      <c r="S422" s="17">
        <v>7233300</v>
      </c>
      <c r="T422" s="17"/>
      <c r="U422" s="18">
        <v>7233300</v>
      </c>
      <c r="V422" s="18"/>
      <c r="W422" s="19"/>
      <c r="X422" s="19"/>
    </row>
    <row r="423" spans="2:24" ht="14.25" customHeight="1" x14ac:dyDescent="0.2">
      <c r="B423" s="24" t="s">
        <v>1</v>
      </c>
      <c r="C423" s="24"/>
      <c r="D423" s="24"/>
      <c r="E423" s="33" t="s">
        <v>409</v>
      </c>
      <c r="F423" s="33"/>
      <c r="G423" s="33"/>
      <c r="H423" s="37" t="s">
        <v>1371</v>
      </c>
      <c r="I423" s="37"/>
      <c r="J423" s="37"/>
      <c r="K423" s="3">
        <v>68</v>
      </c>
      <c r="L423" s="6">
        <v>27218435</v>
      </c>
      <c r="M423" s="7">
        <v>346336560</v>
      </c>
      <c r="N423" s="17">
        <v>3231900</v>
      </c>
      <c r="O423" s="17"/>
      <c r="P423" s="44">
        <v>312755580</v>
      </c>
      <c r="Q423" s="44"/>
      <c r="R423" s="6">
        <v>0</v>
      </c>
      <c r="S423" s="17">
        <f>SUM(S424:T426)</f>
        <v>16805880</v>
      </c>
      <c r="T423" s="17"/>
      <c r="U423" s="44">
        <v>57567515</v>
      </c>
      <c r="V423" s="44"/>
      <c r="W423" s="50"/>
      <c r="X423" s="50"/>
    </row>
    <row r="424" spans="2:24" ht="14.25" customHeight="1" x14ac:dyDescent="0.2">
      <c r="B424" s="20">
        <v>1</v>
      </c>
      <c r="C424" s="20"/>
      <c r="D424" s="20"/>
      <c r="E424" s="15" t="s">
        <v>410</v>
      </c>
      <c r="F424" s="15"/>
      <c r="G424" s="16" t="s">
        <v>1159</v>
      </c>
      <c r="H424" s="16"/>
      <c r="I424" s="16"/>
      <c r="J424" s="16"/>
      <c r="K424" s="4">
        <v>36790</v>
      </c>
      <c r="L424" s="6">
        <v>1105846</v>
      </c>
      <c r="M424" s="8">
        <v>8002800</v>
      </c>
      <c r="N424" s="17">
        <v>0</v>
      </c>
      <c r="O424" s="17"/>
      <c r="P424" s="18">
        <v>0</v>
      </c>
      <c r="Q424" s="18"/>
      <c r="R424" s="6">
        <v>0</v>
      </c>
      <c r="S424" s="17">
        <v>8002800</v>
      </c>
      <c r="T424" s="17"/>
      <c r="U424" s="18">
        <v>9108646</v>
      </c>
      <c r="V424" s="18"/>
      <c r="W424" s="19"/>
      <c r="X424" s="19"/>
    </row>
    <row r="425" spans="2:24" ht="14.25" customHeight="1" x14ac:dyDescent="0.2">
      <c r="B425" s="20">
        <v>2</v>
      </c>
      <c r="C425" s="20"/>
      <c r="D425" s="20"/>
      <c r="E425" s="15" t="s">
        <v>411</v>
      </c>
      <c r="F425" s="15"/>
      <c r="G425" s="16" t="s">
        <v>1160</v>
      </c>
      <c r="H425" s="16"/>
      <c r="I425" s="16"/>
      <c r="J425" s="16"/>
      <c r="K425" s="4">
        <v>36791</v>
      </c>
      <c r="L425" s="6">
        <v>0</v>
      </c>
      <c r="M425" s="8">
        <v>7264080</v>
      </c>
      <c r="N425" s="17">
        <v>0</v>
      </c>
      <c r="O425" s="17"/>
      <c r="P425" s="18">
        <v>6156000</v>
      </c>
      <c r="Q425" s="18"/>
      <c r="R425" s="6">
        <v>0</v>
      </c>
      <c r="S425" s="17">
        <v>1108080</v>
      </c>
      <c r="T425" s="17"/>
      <c r="U425" s="18">
        <v>1108080</v>
      </c>
      <c r="V425" s="18"/>
      <c r="W425" s="54" t="s">
        <v>1391</v>
      </c>
      <c r="X425" s="19"/>
    </row>
    <row r="426" spans="2:24" ht="14.25" customHeight="1" x14ac:dyDescent="0.2">
      <c r="B426" s="20">
        <v>3</v>
      </c>
      <c r="C426" s="20"/>
      <c r="D426" s="20"/>
      <c r="E426" s="15" t="s">
        <v>412</v>
      </c>
      <c r="F426" s="15"/>
      <c r="G426" s="16" t="s">
        <v>1161</v>
      </c>
      <c r="H426" s="16"/>
      <c r="I426" s="16"/>
      <c r="J426" s="16"/>
      <c r="K426" s="4">
        <v>36832</v>
      </c>
      <c r="L426" s="6">
        <v>0</v>
      </c>
      <c r="M426" s="8">
        <v>7695000</v>
      </c>
      <c r="N426" s="17">
        <v>0</v>
      </c>
      <c r="O426" s="17"/>
      <c r="P426" s="18">
        <v>0</v>
      </c>
      <c r="Q426" s="18"/>
      <c r="R426" s="6">
        <v>0</v>
      </c>
      <c r="S426" s="17">
        <v>7695000</v>
      </c>
      <c r="T426" s="17"/>
      <c r="U426" s="18">
        <v>7695000</v>
      </c>
      <c r="V426" s="18"/>
      <c r="W426" s="19"/>
      <c r="X426" s="19"/>
    </row>
    <row r="427" spans="2:24" ht="14.25" customHeight="1" x14ac:dyDescent="0.2">
      <c r="B427" s="24" t="s">
        <v>1</v>
      </c>
      <c r="C427" s="24"/>
      <c r="D427" s="24"/>
      <c r="E427" s="33" t="s">
        <v>413</v>
      </c>
      <c r="F427" s="33"/>
      <c r="G427" s="33"/>
      <c r="H427" s="37" t="s">
        <v>1371</v>
      </c>
      <c r="I427" s="37"/>
      <c r="J427" s="37"/>
      <c r="K427" s="3">
        <v>64</v>
      </c>
      <c r="L427" s="6">
        <v>2581621</v>
      </c>
      <c r="M427" s="7">
        <v>376808760</v>
      </c>
      <c r="N427" s="17">
        <v>11357820</v>
      </c>
      <c r="O427" s="17"/>
      <c r="P427" s="44">
        <v>348383620</v>
      </c>
      <c r="Q427" s="44"/>
      <c r="R427" s="6">
        <v>0</v>
      </c>
      <c r="S427" s="17">
        <f>SUM(S428:T430)</f>
        <v>14959080</v>
      </c>
      <c r="T427" s="17"/>
      <c r="U427" s="44">
        <v>19648941</v>
      </c>
      <c r="V427" s="44"/>
      <c r="W427" s="50"/>
      <c r="X427" s="50"/>
    </row>
    <row r="428" spans="2:24" ht="14.25" customHeight="1" x14ac:dyDescent="0.2">
      <c r="B428" s="20">
        <v>1</v>
      </c>
      <c r="C428" s="20"/>
      <c r="D428" s="20"/>
      <c r="E428" s="15" t="s">
        <v>414</v>
      </c>
      <c r="F428" s="15"/>
      <c r="G428" s="16" t="s">
        <v>1163</v>
      </c>
      <c r="H428" s="16"/>
      <c r="I428" s="16"/>
      <c r="J428" s="16"/>
      <c r="K428" s="4">
        <v>36606</v>
      </c>
      <c r="L428" s="6">
        <v>0</v>
      </c>
      <c r="M428" s="8">
        <v>7571880</v>
      </c>
      <c r="N428" s="17">
        <v>0</v>
      </c>
      <c r="O428" s="17"/>
      <c r="P428" s="18">
        <v>6463800</v>
      </c>
      <c r="Q428" s="18"/>
      <c r="R428" s="6">
        <v>0</v>
      </c>
      <c r="S428" s="17">
        <v>1108080</v>
      </c>
      <c r="T428" s="17"/>
      <c r="U428" s="18">
        <v>1108080</v>
      </c>
      <c r="V428" s="18"/>
      <c r="W428" s="54" t="s">
        <v>1391</v>
      </c>
      <c r="X428" s="19"/>
    </row>
    <row r="429" spans="2:24" ht="14.25" customHeight="1" x14ac:dyDescent="0.2">
      <c r="B429" s="20">
        <v>2</v>
      </c>
      <c r="C429" s="20"/>
      <c r="D429" s="20"/>
      <c r="E429" s="15" t="s">
        <v>415</v>
      </c>
      <c r="F429" s="15"/>
      <c r="G429" s="16" t="s">
        <v>1164</v>
      </c>
      <c r="H429" s="16"/>
      <c r="I429" s="16"/>
      <c r="J429" s="16"/>
      <c r="K429" s="4">
        <v>36549</v>
      </c>
      <c r="L429" s="6">
        <v>0</v>
      </c>
      <c r="M429" s="8">
        <v>7387200</v>
      </c>
      <c r="N429" s="17">
        <v>0</v>
      </c>
      <c r="O429" s="17"/>
      <c r="P429" s="18">
        <v>0</v>
      </c>
      <c r="Q429" s="18"/>
      <c r="R429" s="6">
        <v>0</v>
      </c>
      <c r="S429" s="17">
        <v>7387200</v>
      </c>
      <c r="T429" s="17"/>
      <c r="U429" s="18">
        <v>7387200</v>
      </c>
      <c r="V429" s="18"/>
      <c r="W429" s="19"/>
      <c r="X429" s="19"/>
    </row>
    <row r="430" spans="2:24" ht="14.25" customHeight="1" x14ac:dyDescent="0.2">
      <c r="B430" s="20">
        <v>3</v>
      </c>
      <c r="C430" s="20"/>
      <c r="D430" s="20"/>
      <c r="E430" s="15" t="s">
        <v>416</v>
      </c>
      <c r="F430" s="15"/>
      <c r="G430" s="16" t="s">
        <v>1165</v>
      </c>
      <c r="H430" s="16"/>
      <c r="I430" s="16"/>
      <c r="J430" s="16"/>
      <c r="K430" s="4">
        <v>36538</v>
      </c>
      <c r="L430" s="6">
        <v>0</v>
      </c>
      <c r="M430" s="8">
        <v>6463800</v>
      </c>
      <c r="N430" s="17">
        <v>0</v>
      </c>
      <c r="O430" s="17"/>
      <c r="P430" s="18">
        <v>0</v>
      </c>
      <c r="Q430" s="18"/>
      <c r="R430" s="6">
        <v>0</v>
      </c>
      <c r="S430" s="17">
        <v>6463800</v>
      </c>
      <c r="T430" s="17"/>
      <c r="U430" s="18">
        <v>6463800</v>
      </c>
      <c r="V430" s="18"/>
      <c r="W430" s="19"/>
      <c r="X430" s="19"/>
    </row>
    <row r="431" spans="2:24" ht="14.25" customHeight="1" x14ac:dyDescent="0.2">
      <c r="B431" s="24" t="s">
        <v>1</v>
      </c>
      <c r="C431" s="24"/>
      <c r="D431" s="24"/>
      <c r="E431" s="33" t="s">
        <v>417</v>
      </c>
      <c r="F431" s="33"/>
      <c r="G431" s="33"/>
      <c r="H431" s="37" t="s">
        <v>1371</v>
      </c>
      <c r="I431" s="37"/>
      <c r="J431" s="37"/>
      <c r="K431" s="3">
        <v>58</v>
      </c>
      <c r="L431" s="6">
        <v>13755355</v>
      </c>
      <c r="M431" s="7">
        <v>317157120</v>
      </c>
      <c r="N431" s="17">
        <v>7756560</v>
      </c>
      <c r="O431" s="17"/>
      <c r="P431" s="44">
        <v>271240280</v>
      </c>
      <c r="Q431" s="44"/>
      <c r="R431" s="6">
        <v>0</v>
      </c>
      <c r="S431" s="17">
        <f>SUM(S432:T435)</f>
        <v>29425680</v>
      </c>
      <c r="T431" s="17"/>
      <c r="U431" s="44">
        <v>51915635</v>
      </c>
      <c r="V431" s="44"/>
      <c r="W431" s="50"/>
      <c r="X431" s="50"/>
    </row>
    <row r="432" spans="2:24" ht="14.25" customHeight="1" x14ac:dyDescent="0.2">
      <c r="B432" s="20">
        <v>1</v>
      </c>
      <c r="C432" s="20"/>
      <c r="D432" s="20"/>
      <c r="E432" s="15" t="s">
        <v>418</v>
      </c>
      <c r="F432" s="15"/>
      <c r="G432" s="16" t="s">
        <v>911</v>
      </c>
      <c r="H432" s="16"/>
      <c r="I432" s="16"/>
      <c r="J432" s="16"/>
      <c r="K432" s="4">
        <v>36773</v>
      </c>
      <c r="L432" s="6">
        <v>0</v>
      </c>
      <c r="M432" s="8">
        <v>6463800</v>
      </c>
      <c r="N432" s="17">
        <v>0</v>
      </c>
      <c r="O432" s="17"/>
      <c r="P432" s="18">
        <v>0</v>
      </c>
      <c r="Q432" s="18"/>
      <c r="R432" s="6">
        <v>0</v>
      </c>
      <c r="S432" s="17">
        <v>6463800</v>
      </c>
      <c r="T432" s="17"/>
      <c r="U432" s="18">
        <v>6463800</v>
      </c>
      <c r="V432" s="18"/>
      <c r="W432" s="19"/>
      <c r="X432" s="19"/>
    </row>
    <row r="433" spans="2:24" ht="14.25" customHeight="1" x14ac:dyDescent="0.2">
      <c r="B433" s="20">
        <v>2</v>
      </c>
      <c r="C433" s="20"/>
      <c r="D433" s="20"/>
      <c r="E433" s="15" t="s">
        <v>419</v>
      </c>
      <c r="F433" s="15"/>
      <c r="G433" s="16" t="s">
        <v>1166</v>
      </c>
      <c r="H433" s="16"/>
      <c r="I433" s="16"/>
      <c r="J433" s="16"/>
      <c r="K433" s="4">
        <v>36611</v>
      </c>
      <c r="L433" s="6">
        <v>0</v>
      </c>
      <c r="M433" s="8">
        <v>6463800</v>
      </c>
      <c r="N433" s="17">
        <v>0</v>
      </c>
      <c r="O433" s="17"/>
      <c r="P433" s="18">
        <v>0</v>
      </c>
      <c r="Q433" s="18"/>
      <c r="R433" s="6">
        <v>0</v>
      </c>
      <c r="S433" s="17">
        <v>6463800</v>
      </c>
      <c r="T433" s="17"/>
      <c r="U433" s="18">
        <v>6463800</v>
      </c>
      <c r="V433" s="18"/>
      <c r="W433" s="19"/>
      <c r="X433" s="19"/>
    </row>
    <row r="434" spans="2:24" ht="14.25" customHeight="1" x14ac:dyDescent="0.2">
      <c r="B434" s="20">
        <v>3</v>
      </c>
      <c r="C434" s="20"/>
      <c r="D434" s="20"/>
      <c r="E434" s="15" t="s">
        <v>420</v>
      </c>
      <c r="F434" s="15"/>
      <c r="G434" s="16" t="s">
        <v>831</v>
      </c>
      <c r="H434" s="16"/>
      <c r="I434" s="16"/>
      <c r="J434" s="16"/>
      <c r="K434" s="4">
        <v>36544</v>
      </c>
      <c r="L434" s="6">
        <v>-738720</v>
      </c>
      <c r="M434" s="8">
        <v>9418680</v>
      </c>
      <c r="N434" s="17">
        <v>0</v>
      </c>
      <c r="O434" s="17"/>
      <c r="P434" s="18">
        <v>0</v>
      </c>
      <c r="Q434" s="18"/>
      <c r="R434" s="6">
        <v>0</v>
      </c>
      <c r="S434" s="17">
        <v>9418680</v>
      </c>
      <c r="T434" s="17"/>
      <c r="U434" s="18">
        <v>8679960</v>
      </c>
      <c r="V434" s="18"/>
      <c r="W434" s="19"/>
      <c r="X434" s="19"/>
    </row>
    <row r="435" spans="2:24" ht="14.25" customHeight="1" x14ac:dyDescent="0.2">
      <c r="B435" s="20">
        <v>4</v>
      </c>
      <c r="C435" s="20"/>
      <c r="D435" s="20"/>
      <c r="E435" s="15" t="s">
        <v>421</v>
      </c>
      <c r="F435" s="15"/>
      <c r="G435" s="16" t="s">
        <v>872</v>
      </c>
      <c r="H435" s="16"/>
      <c r="I435" s="16"/>
      <c r="J435" s="16"/>
      <c r="K435" s="4">
        <v>36727</v>
      </c>
      <c r="L435" s="6">
        <v>0</v>
      </c>
      <c r="M435" s="8">
        <v>7079400</v>
      </c>
      <c r="N435" s="17">
        <v>0</v>
      </c>
      <c r="O435" s="17"/>
      <c r="P435" s="18">
        <v>0</v>
      </c>
      <c r="Q435" s="18"/>
      <c r="R435" s="6">
        <v>0</v>
      </c>
      <c r="S435" s="17">
        <v>7079400</v>
      </c>
      <c r="T435" s="17"/>
      <c r="U435" s="18">
        <v>7079400</v>
      </c>
      <c r="V435" s="18"/>
      <c r="W435" s="19"/>
      <c r="X435" s="19"/>
    </row>
    <row r="436" spans="2:24" ht="14.25" customHeight="1" x14ac:dyDescent="0.2">
      <c r="B436" s="24" t="s">
        <v>1</v>
      </c>
      <c r="C436" s="24"/>
      <c r="D436" s="24"/>
      <c r="E436" s="33" t="s">
        <v>422</v>
      </c>
      <c r="F436" s="33"/>
      <c r="G436" s="33"/>
      <c r="H436" s="37" t="s">
        <v>1371</v>
      </c>
      <c r="I436" s="37"/>
      <c r="J436" s="37"/>
      <c r="K436" s="3">
        <v>33</v>
      </c>
      <c r="L436" s="6">
        <v>5550602</v>
      </c>
      <c r="M436" s="7">
        <v>210473640</v>
      </c>
      <c r="N436" s="17">
        <v>6802380</v>
      </c>
      <c r="O436" s="17"/>
      <c r="P436" s="44">
        <v>167412420</v>
      </c>
      <c r="Q436" s="44"/>
      <c r="R436" s="6">
        <v>0</v>
      </c>
      <c r="S436" s="17">
        <f>SUM(S437:T438)</f>
        <v>15143760</v>
      </c>
      <c r="T436" s="17"/>
      <c r="U436" s="44">
        <v>41809442</v>
      </c>
      <c r="V436" s="44"/>
      <c r="W436" s="50"/>
      <c r="X436" s="50"/>
    </row>
    <row r="437" spans="2:24" ht="14.25" customHeight="1" x14ac:dyDescent="0.2">
      <c r="B437" s="20">
        <v>1</v>
      </c>
      <c r="C437" s="20"/>
      <c r="D437" s="20"/>
      <c r="E437" s="15" t="s">
        <v>423</v>
      </c>
      <c r="F437" s="15"/>
      <c r="G437" s="16" t="s">
        <v>1167</v>
      </c>
      <c r="H437" s="16"/>
      <c r="I437" s="16"/>
      <c r="J437" s="16"/>
      <c r="K437" s="4">
        <v>36022</v>
      </c>
      <c r="L437" s="6">
        <v>0</v>
      </c>
      <c r="M437" s="8">
        <v>7725780</v>
      </c>
      <c r="N437" s="17">
        <v>0</v>
      </c>
      <c r="O437" s="17"/>
      <c r="P437" s="18">
        <v>0</v>
      </c>
      <c r="Q437" s="18"/>
      <c r="R437" s="6">
        <v>0</v>
      </c>
      <c r="S437" s="17">
        <v>7725780</v>
      </c>
      <c r="T437" s="17"/>
      <c r="U437" s="18">
        <v>7725780</v>
      </c>
      <c r="V437" s="18"/>
      <c r="W437" s="19"/>
      <c r="X437" s="19"/>
    </row>
    <row r="438" spans="2:24" ht="14.25" customHeight="1" x14ac:dyDescent="0.2">
      <c r="B438" s="20">
        <v>2</v>
      </c>
      <c r="C438" s="20"/>
      <c r="D438" s="20"/>
      <c r="E438" s="15" t="s">
        <v>424</v>
      </c>
      <c r="F438" s="15"/>
      <c r="G438" s="16" t="s">
        <v>1169</v>
      </c>
      <c r="H438" s="16"/>
      <c r="I438" s="16"/>
      <c r="J438" s="16"/>
      <c r="K438" s="4">
        <v>35797.374965277799</v>
      </c>
      <c r="L438" s="6">
        <v>-1108080</v>
      </c>
      <c r="M438" s="8">
        <v>7417980</v>
      </c>
      <c r="N438" s="17">
        <v>0</v>
      </c>
      <c r="O438" s="17"/>
      <c r="P438" s="18">
        <v>0</v>
      </c>
      <c r="Q438" s="18"/>
      <c r="R438" s="6">
        <v>0</v>
      </c>
      <c r="S438" s="17">
        <v>7417980</v>
      </c>
      <c r="T438" s="17"/>
      <c r="U438" s="18">
        <v>6309900</v>
      </c>
      <c r="V438" s="18"/>
      <c r="W438" s="19"/>
      <c r="X438" s="19"/>
    </row>
    <row r="439" spans="2:24" ht="14.25" customHeight="1" x14ac:dyDescent="0.2">
      <c r="B439" s="24" t="s">
        <v>1</v>
      </c>
      <c r="C439" s="24"/>
      <c r="D439" s="24"/>
      <c r="E439" s="33" t="s">
        <v>425</v>
      </c>
      <c r="F439" s="33"/>
      <c r="G439" s="33"/>
      <c r="H439" s="37" t="s">
        <v>1371</v>
      </c>
      <c r="I439" s="37"/>
      <c r="J439" s="37"/>
      <c r="K439" s="3">
        <v>70</v>
      </c>
      <c r="L439" s="6">
        <v>8573040</v>
      </c>
      <c r="M439" s="7">
        <v>411651720</v>
      </c>
      <c r="N439" s="17">
        <v>25024140</v>
      </c>
      <c r="O439" s="17"/>
      <c r="P439" s="44">
        <v>351815400</v>
      </c>
      <c r="Q439" s="44"/>
      <c r="R439" s="6">
        <v>0</v>
      </c>
      <c r="S439" s="17">
        <f>SUM(S440:T441)</f>
        <v>12619800</v>
      </c>
      <c r="T439" s="17"/>
      <c r="U439" s="44">
        <v>43385220</v>
      </c>
      <c r="V439" s="44"/>
      <c r="W439" s="50"/>
      <c r="X439" s="50"/>
    </row>
    <row r="440" spans="2:24" ht="14.25" customHeight="1" x14ac:dyDescent="0.2">
      <c r="B440" s="20">
        <v>1</v>
      </c>
      <c r="C440" s="20"/>
      <c r="D440" s="20"/>
      <c r="E440" s="15" t="s">
        <v>426</v>
      </c>
      <c r="F440" s="15"/>
      <c r="G440" s="16" t="s">
        <v>1170</v>
      </c>
      <c r="H440" s="16"/>
      <c r="I440" s="16"/>
      <c r="J440" s="16"/>
      <c r="K440" s="4">
        <v>36832</v>
      </c>
      <c r="L440" s="6">
        <v>0</v>
      </c>
      <c r="M440" s="8">
        <v>6002100</v>
      </c>
      <c r="N440" s="17">
        <v>0</v>
      </c>
      <c r="O440" s="17"/>
      <c r="P440" s="18">
        <v>0</v>
      </c>
      <c r="Q440" s="18"/>
      <c r="R440" s="6">
        <v>0</v>
      </c>
      <c r="S440" s="17">
        <v>6002100</v>
      </c>
      <c r="T440" s="17"/>
      <c r="U440" s="18">
        <v>6002100</v>
      </c>
      <c r="V440" s="18"/>
      <c r="W440" s="19"/>
      <c r="X440" s="19"/>
    </row>
    <row r="441" spans="2:24" ht="14.25" customHeight="1" x14ac:dyDescent="0.2">
      <c r="B441" s="20">
        <v>2</v>
      </c>
      <c r="C441" s="20"/>
      <c r="D441" s="20"/>
      <c r="E441" s="15" t="s">
        <v>427</v>
      </c>
      <c r="F441" s="15"/>
      <c r="G441" s="16" t="s">
        <v>1171</v>
      </c>
      <c r="H441" s="16"/>
      <c r="I441" s="16"/>
      <c r="J441" s="16"/>
      <c r="K441" s="4">
        <v>36444</v>
      </c>
      <c r="L441" s="6">
        <v>0</v>
      </c>
      <c r="M441" s="8">
        <v>6617700</v>
      </c>
      <c r="N441" s="17">
        <v>0</v>
      </c>
      <c r="O441" s="17"/>
      <c r="P441" s="18">
        <v>0</v>
      </c>
      <c r="Q441" s="18"/>
      <c r="R441" s="6">
        <v>0</v>
      </c>
      <c r="S441" s="17">
        <v>6617700</v>
      </c>
      <c r="T441" s="17"/>
      <c r="U441" s="18">
        <v>6617700</v>
      </c>
      <c r="V441" s="18"/>
      <c r="W441" s="19"/>
      <c r="X441" s="19"/>
    </row>
    <row r="442" spans="2:24" ht="14.25" customHeight="1" x14ac:dyDescent="0.2">
      <c r="B442" s="24" t="s">
        <v>1</v>
      </c>
      <c r="C442" s="24"/>
      <c r="D442" s="24"/>
      <c r="E442" s="33" t="s">
        <v>428</v>
      </c>
      <c r="F442" s="33"/>
      <c r="G442" s="33"/>
      <c r="H442" s="37" t="s">
        <v>1371</v>
      </c>
      <c r="I442" s="37"/>
      <c r="J442" s="37"/>
      <c r="K442" s="3">
        <v>71</v>
      </c>
      <c r="L442" s="6">
        <v>-2593188</v>
      </c>
      <c r="M442" s="7">
        <v>414975960</v>
      </c>
      <c r="N442" s="17">
        <v>13727880</v>
      </c>
      <c r="O442" s="17"/>
      <c r="P442" s="44">
        <v>373115160</v>
      </c>
      <c r="Q442" s="44"/>
      <c r="R442" s="6">
        <v>0</v>
      </c>
      <c r="S442" s="17">
        <f>SUM(S443:T444)</f>
        <v>12927600</v>
      </c>
      <c r="T442" s="17"/>
      <c r="U442" s="44">
        <v>25539732</v>
      </c>
      <c r="V442" s="44"/>
      <c r="W442" s="50"/>
      <c r="X442" s="50"/>
    </row>
    <row r="443" spans="2:24" ht="14.25" customHeight="1" x14ac:dyDescent="0.2">
      <c r="B443" s="20">
        <v>1</v>
      </c>
      <c r="C443" s="20"/>
      <c r="D443" s="20"/>
      <c r="E443" s="15" t="s">
        <v>429</v>
      </c>
      <c r="F443" s="15"/>
      <c r="G443" s="16" t="s">
        <v>1172</v>
      </c>
      <c r="H443" s="16"/>
      <c r="I443" s="16"/>
      <c r="J443" s="16"/>
      <c r="K443" s="4">
        <v>36732</v>
      </c>
      <c r="L443" s="6">
        <v>0</v>
      </c>
      <c r="M443" s="8">
        <v>5386500</v>
      </c>
      <c r="N443" s="17">
        <v>0</v>
      </c>
      <c r="O443" s="17"/>
      <c r="P443" s="18">
        <v>0</v>
      </c>
      <c r="Q443" s="18"/>
      <c r="R443" s="6">
        <v>0</v>
      </c>
      <c r="S443" s="17">
        <v>5386500</v>
      </c>
      <c r="T443" s="17"/>
      <c r="U443" s="18">
        <v>5386500</v>
      </c>
      <c r="V443" s="18"/>
      <c r="W443" s="19"/>
      <c r="X443" s="19"/>
    </row>
    <row r="444" spans="2:24" ht="14.25" customHeight="1" x14ac:dyDescent="0.2">
      <c r="B444" s="20">
        <v>2</v>
      </c>
      <c r="C444" s="20"/>
      <c r="D444" s="20"/>
      <c r="E444" s="15" t="s">
        <v>430</v>
      </c>
      <c r="F444" s="15"/>
      <c r="G444" s="16" t="s">
        <v>1173</v>
      </c>
      <c r="H444" s="16"/>
      <c r="I444" s="16"/>
      <c r="J444" s="16"/>
      <c r="K444" s="4">
        <v>36582</v>
      </c>
      <c r="L444" s="6">
        <v>0</v>
      </c>
      <c r="M444" s="8">
        <v>7541100</v>
      </c>
      <c r="N444" s="17">
        <v>0</v>
      </c>
      <c r="O444" s="17"/>
      <c r="P444" s="18">
        <v>0</v>
      </c>
      <c r="Q444" s="18"/>
      <c r="R444" s="6">
        <v>0</v>
      </c>
      <c r="S444" s="17">
        <v>7541100</v>
      </c>
      <c r="T444" s="17"/>
      <c r="U444" s="18">
        <v>7541100</v>
      </c>
      <c r="V444" s="18"/>
      <c r="W444" s="54" t="s">
        <v>1385</v>
      </c>
      <c r="X444" s="19"/>
    </row>
    <row r="445" spans="2:24" ht="14.25" customHeight="1" x14ac:dyDescent="0.2">
      <c r="B445" s="24" t="s">
        <v>1</v>
      </c>
      <c r="C445" s="24"/>
      <c r="D445" s="24"/>
      <c r="E445" s="33" t="s">
        <v>431</v>
      </c>
      <c r="F445" s="33"/>
      <c r="G445" s="33"/>
      <c r="H445" s="37" t="s">
        <v>1371</v>
      </c>
      <c r="I445" s="37"/>
      <c r="J445" s="37"/>
      <c r="K445" s="3">
        <v>70</v>
      </c>
      <c r="L445" s="6">
        <v>16846258</v>
      </c>
      <c r="M445" s="7">
        <v>394722720</v>
      </c>
      <c r="N445" s="17">
        <v>11681010</v>
      </c>
      <c r="O445" s="17"/>
      <c r="P445" s="44">
        <v>327082970</v>
      </c>
      <c r="Q445" s="44"/>
      <c r="R445" s="6">
        <v>0</v>
      </c>
      <c r="S445" s="17">
        <f>SUM(S446:T450)</f>
        <v>32657580</v>
      </c>
      <c r="T445" s="17"/>
      <c r="U445" s="44">
        <v>72805002</v>
      </c>
      <c r="V445" s="44"/>
      <c r="W445" s="50"/>
      <c r="X445" s="50"/>
    </row>
    <row r="446" spans="2:24" ht="14.25" customHeight="1" x14ac:dyDescent="0.2">
      <c r="B446" s="20">
        <v>1</v>
      </c>
      <c r="C446" s="20"/>
      <c r="D446" s="20"/>
      <c r="E446" s="15" t="s">
        <v>432</v>
      </c>
      <c r="F446" s="15"/>
      <c r="G446" s="16" t="s">
        <v>1174</v>
      </c>
      <c r="H446" s="16"/>
      <c r="I446" s="16"/>
      <c r="J446" s="16"/>
      <c r="K446" s="4">
        <v>36541</v>
      </c>
      <c r="L446" s="6">
        <v>0</v>
      </c>
      <c r="M446" s="8">
        <v>5694300</v>
      </c>
      <c r="N446" s="17">
        <v>0</v>
      </c>
      <c r="O446" s="17"/>
      <c r="P446" s="18">
        <v>0</v>
      </c>
      <c r="Q446" s="18"/>
      <c r="R446" s="6">
        <v>0</v>
      </c>
      <c r="S446" s="17">
        <v>5694300</v>
      </c>
      <c r="T446" s="17"/>
      <c r="U446" s="18">
        <v>5694300</v>
      </c>
      <c r="V446" s="18"/>
      <c r="W446" s="19"/>
      <c r="X446" s="19"/>
    </row>
    <row r="447" spans="2:24" ht="14.25" customHeight="1" x14ac:dyDescent="0.2">
      <c r="B447" s="20">
        <v>2</v>
      </c>
      <c r="C447" s="20"/>
      <c r="D447" s="20"/>
      <c r="E447" s="15" t="s">
        <v>433</v>
      </c>
      <c r="F447" s="15"/>
      <c r="G447" s="16" t="s">
        <v>1011</v>
      </c>
      <c r="H447" s="16"/>
      <c r="I447" s="16"/>
      <c r="J447" s="16"/>
      <c r="K447" s="4">
        <v>36884</v>
      </c>
      <c r="L447" s="6">
        <v>0</v>
      </c>
      <c r="M447" s="8">
        <v>6002100</v>
      </c>
      <c r="N447" s="17">
        <v>0</v>
      </c>
      <c r="O447" s="17"/>
      <c r="P447" s="18">
        <v>0</v>
      </c>
      <c r="Q447" s="18"/>
      <c r="R447" s="6">
        <v>0</v>
      </c>
      <c r="S447" s="17">
        <v>6002100</v>
      </c>
      <c r="T447" s="17"/>
      <c r="U447" s="18">
        <v>6002100</v>
      </c>
      <c r="V447" s="18"/>
      <c r="W447" s="19"/>
      <c r="X447" s="19"/>
    </row>
    <row r="448" spans="2:24" ht="14.25" customHeight="1" x14ac:dyDescent="0.2">
      <c r="B448" s="20">
        <v>3</v>
      </c>
      <c r="C448" s="20"/>
      <c r="D448" s="20"/>
      <c r="E448" s="15" t="s">
        <v>434</v>
      </c>
      <c r="F448" s="15"/>
      <c r="G448" s="16" t="s">
        <v>1175</v>
      </c>
      <c r="H448" s="16"/>
      <c r="I448" s="16"/>
      <c r="J448" s="16"/>
      <c r="K448" s="4">
        <v>36737</v>
      </c>
      <c r="L448" s="6">
        <v>0</v>
      </c>
      <c r="M448" s="8">
        <v>6617700</v>
      </c>
      <c r="N448" s="17">
        <v>0</v>
      </c>
      <c r="O448" s="17"/>
      <c r="P448" s="18">
        <v>0</v>
      </c>
      <c r="Q448" s="18"/>
      <c r="R448" s="6">
        <v>0</v>
      </c>
      <c r="S448" s="17">
        <v>6617700</v>
      </c>
      <c r="T448" s="17"/>
      <c r="U448" s="18">
        <v>6617700</v>
      </c>
      <c r="V448" s="18"/>
      <c r="W448" s="19"/>
      <c r="X448" s="19"/>
    </row>
    <row r="449" spans="2:24" ht="14.25" customHeight="1" x14ac:dyDescent="0.2">
      <c r="B449" s="20">
        <v>4</v>
      </c>
      <c r="C449" s="20"/>
      <c r="D449" s="20"/>
      <c r="E449" s="15" t="s">
        <v>435</v>
      </c>
      <c r="F449" s="15"/>
      <c r="G449" s="16" t="s">
        <v>1176</v>
      </c>
      <c r="H449" s="16"/>
      <c r="I449" s="16"/>
      <c r="J449" s="16"/>
      <c r="K449" s="4">
        <v>36780</v>
      </c>
      <c r="L449" s="6">
        <v>0</v>
      </c>
      <c r="M449" s="8">
        <v>7725780</v>
      </c>
      <c r="N449" s="17">
        <v>0</v>
      </c>
      <c r="O449" s="17"/>
      <c r="P449" s="18">
        <v>0</v>
      </c>
      <c r="Q449" s="18"/>
      <c r="R449" s="6">
        <v>0</v>
      </c>
      <c r="S449" s="17">
        <v>7725780</v>
      </c>
      <c r="T449" s="17"/>
      <c r="U449" s="18">
        <v>7725780</v>
      </c>
      <c r="V449" s="18"/>
      <c r="W449" s="19"/>
      <c r="X449" s="19"/>
    </row>
    <row r="450" spans="2:24" ht="14.25" customHeight="1" x14ac:dyDescent="0.2">
      <c r="B450" s="20">
        <v>5</v>
      </c>
      <c r="C450" s="20"/>
      <c r="D450" s="20"/>
      <c r="E450" s="15" t="s">
        <v>436</v>
      </c>
      <c r="F450" s="15"/>
      <c r="G450" s="16" t="s">
        <v>1177</v>
      </c>
      <c r="H450" s="16"/>
      <c r="I450" s="16"/>
      <c r="J450" s="16"/>
      <c r="K450" s="4">
        <v>36802</v>
      </c>
      <c r="L450" s="6">
        <v>184680</v>
      </c>
      <c r="M450" s="8">
        <v>6617700</v>
      </c>
      <c r="N450" s="17">
        <v>0</v>
      </c>
      <c r="O450" s="17"/>
      <c r="P450" s="18">
        <v>0</v>
      </c>
      <c r="Q450" s="18"/>
      <c r="R450" s="6">
        <v>0</v>
      </c>
      <c r="S450" s="17">
        <v>6617700</v>
      </c>
      <c r="T450" s="17"/>
      <c r="U450" s="18">
        <v>6802380</v>
      </c>
      <c r="V450" s="18"/>
      <c r="W450" s="19"/>
      <c r="X450" s="19"/>
    </row>
    <row r="451" spans="2:24" ht="14.25" customHeight="1" x14ac:dyDescent="0.2">
      <c r="B451" s="24" t="s">
        <v>1</v>
      </c>
      <c r="C451" s="24"/>
      <c r="D451" s="24"/>
      <c r="E451" s="33" t="s">
        <v>437</v>
      </c>
      <c r="F451" s="33"/>
      <c r="G451" s="33"/>
      <c r="H451" s="37" t="s">
        <v>1371</v>
      </c>
      <c r="I451" s="37"/>
      <c r="J451" s="37"/>
      <c r="K451" s="3">
        <v>42</v>
      </c>
      <c r="L451" s="6">
        <v>0</v>
      </c>
      <c r="M451" s="7">
        <v>230621600</v>
      </c>
      <c r="N451" s="17">
        <v>2730200</v>
      </c>
      <c r="O451" s="17"/>
      <c r="P451" s="44">
        <v>216970600</v>
      </c>
      <c r="Q451" s="44"/>
      <c r="R451" s="6">
        <v>0</v>
      </c>
      <c r="S451" s="17">
        <f>SUM(S452:T452)</f>
        <v>5460400</v>
      </c>
      <c r="T451" s="17"/>
      <c r="U451" s="44">
        <v>10920800</v>
      </c>
      <c r="V451" s="44"/>
      <c r="W451" s="50"/>
      <c r="X451" s="50"/>
    </row>
    <row r="452" spans="2:24" ht="14.25" customHeight="1" x14ac:dyDescent="0.2">
      <c r="B452" s="20">
        <v>1</v>
      </c>
      <c r="C452" s="20"/>
      <c r="D452" s="20"/>
      <c r="E452" s="15" t="s">
        <v>438</v>
      </c>
      <c r="F452" s="15"/>
      <c r="G452" s="16" t="s">
        <v>1179</v>
      </c>
      <c r="H452" s="16"/>
      <c r="I452" s="16"/>
      <c r="J452" s="16"/>
      <c r="K452" s="4">
        <v>36736</v>
      </c>
      <c r="L452" s="6">
        <v>0</v>
      </c>
      <c r="M452" s="8">
        <v>5460400</v>
      </c>
      <c r="N452" s="17">
        <v>0</v>
      </c>
      <c r="O452" s="17"/>
      <c r="P452" s="18">
        <v>0</v>
      </c>
      <c r="Q452" s="18"/>
      <c r="R452" s="6">
        <v>0</v>
      </c>
      <c r="S452" s="17">
        <v>5460400</v>
      </c>
      <c r="T452" s="17"/>
      <c r="U452" s="18">
        <v>5460400</v>
      </c>
      <c r="V452" s="18"/>
      <c r="W452" s="19"/>
      <c r="X452" s="19"/>
    </row>
    <row r="453" spans="2:24" ht="14.25" customHeight="1" x14ac:dyDescent="0.2">
      <c r="B453" s="24" t="s">
        <v>1</v>
      </c>
      <c r="C453" s="24"/>
      <c r="D453" s="24"/>
      <c r="E453" s="33" t="s">
        <v>439</v>
      </c>
      <c r="F453" s="33"/>
      <c r="G453" s="33"/>
      <c r="H453" s="37" t="s">
        <v>1371</v>
      </c>
      <c r="I453" s="37"/>
      <c r="J453" s="37"/>
      <c r="K453" s="3">
        <v>71</v>
      </c>
      <c r="L453" s="6">
        <v>20190848</v>
      </c>
      <c r="M453" s="7">
        <v>353223640</v>
      </c>
      <c r="N453" s="17">
        <v>0</v>
      </c>
      <c r="O453" s="17"/>
      <c r="P453" s="44">
        <v>318116480</v>
      </c>
      <c r="Q453" s="44"/>
      <c r="R453" s="6">
        <v>0</v>
      </c>
      <c r="S453" s="17">
        <f>SUM(S454:T459)</f>
        <v>25471160</v>
      </c>
      <c r="T453" s="17"/>
      <c r="U453" s="44">
        <v>55298008</v>
      </c>
      <c r="V453" s="44"/>
      <c r="W453" s="50"/>
      <c r="X453" s="50"/>
    </row>
    <row r="454" spans="2:24" ht="14.25" customHeight="1" x14ac:dyDescent="0.2">
      <c r="B454" s="20">
        <v>1</v>
      </c>
      <c r="C454" s="20"/>
      <c r="D454" s="20"/>
      <c r="E454" s="15" t="s">
        <v>440</v>
      </c>
      <c r="F454" s="15"/>
      <c r="G454" s="16" t="s">
        <v>1180</v>
      </c>
      <c r="H454" s="16"/>
      <c r="I454" s="16"/>
      <c r="J454" s="16"/>
      <c r="K454" s="4">
        <v>36385</v>
      </c>
      <c r="L454" s="6">
        <v>0</v>
      </c>
      <c r="M454" s="8">
        <v>6070680</v>
      </c>
      <c r="N454" s="17">
        <v>0</v>
      </c>
      <c r="O454" s="17"/>
      <c r="P454" s="18">
        <v>0</v>
      </c>
      <c r="Q454" s="18"/>
      <c r="R454" s="6">
        <v>0</v>
      </c>
      <c r="S454" s="17">
        <v>6070680</v>
      </c>
      <c r="T454" s="17"/>
      <c r="U454" s="18">
        <v>6070680</v>
      </c>
      <c r="V454" s="18"/>
      <c r="W454" s="19"/>
      <c r="X454" s="19"/>
    </row>
    <row r="455" spans="2:24" ht="14.25" customHeight="1" x14ac:dyDescent="0.2">
      <c r="B455" s="20">
        <v>2</v>
      </c>
      <c r="C455" s="20"/>
      <c r="D455" s="20"/>
      <c r="E455" s="15" t="s">
        <v>441</v>
      </c>
      <c r="F455" s="15"/>
      <c r="G455" s="16" t="s">
        <v>1181</v>
      </c>
      <c r="H455" s="16"/>
      <c r="I455" s="16"/>
      <c r="J455" s="16"/>
      <c r="K455" s="4">
        <v>36646</v>
      </c>
      <c r="L455" s="6">
        <v>0</v>
      </c>
      <c r="M455" s="8">
        <v>4818000</v>
      </c>
      <c r="N455" s="17">
        <v>0</v>
      </c>
      <c r="O455" s="17"/>
      <c r="P455" s="18">
        <v>0</v>
      </c>
      <c r="Q455" s="18"/>
      <c r="R455" s="6">
        <v>0</v>
      </c>
      <c r="S455" s="17">
        <v>4818000</v>
      </c>
      <c r="T455" s="17"/>
      <c r="U455" s="18">
        <v>4818000</v>
      </c>
      <c r="V455" s="18"/>
      <c r="W455" s="19"/>
      <c r="X455" s="19"/>
    </row>
    <row r="456" spans="2:24" ht="14.25" customHeight="1" x14ac:dyDescent="0.2">
      <c r="B456" s="20">
        <v>3</v>
      </c>
      <c r="C456" s="20"/>
      <c r="D456" s="20"/>
      <c r="E456" s="15" t="s">
        <v>442</v>
      </c>
      <c r="F456" s="15"/>
      <c r="G456" s="16" t="s">
        <v>1182</v>
      </c>
      <c r="H456" s="16"/>
      <c r="I456" s="16"/>
      <c r="J456" s="16"/>
      <c r="K456" s="4">
        <v>36834</v>
      </c>
      <c r="L456" s="6">
        <v>0</v>
      </c>
      <c r="M456" s="8">
        <v>1606000</v>
      </c>
      <c r="N456" s="17">
        <v>0</v>
      </c>
      <c r="O456" s="17"/>
      <c r="P456" s="18">
        <v>0</v>
      </c>
      <c r="Q456" s="18"/>
      <c r="R456" s="6">
        <v>0</v>
      </c>
      <c r="S456" s="17">
        <v>1606000</v>
      </c>
      <c r="T456" s="17"/>
      <c r="U456" s="18">
        <v>1606000</v>
      </c>
      <c r="V456" s="18"/>
      <c r="W456" s="19"/>
      <c r="X456" s="19"/>
    </row>
    <row r="457" spans="2:24" ht="14.25" customHeight="1" x14ac:dyDescent="0.2">
      <c r="B457" s="20">
        <v>4</v>
      </c>
      <c r="C457" s="20"/>
      <c r="D457" s="20"/>
      <c r="E457" s="15" t="s">
        <v>443</v>
      </c>
      <c r="F457" s="15"/>
      <c r="G457" s="16" t="s">
        <v>1183</v>
      </c>
      <c r="H457" s="16"/>
      <c r="I457" s="16"/>
      <c r="J457" s="16"/>
      <c r="K457" s="4">
        <v>36534</v>
      </c>
      <c r="L457" s="6">
        <v>0</v>
      </c>
      <c r="M457" s="8">
        <v>1606000</v>
      </c>
      <c r="N457" s="17">
        <v>0</v>
      </c>
      <c r="O457" s="17"/>
      <c r="P457" s="18">
        <v>0</v>
      </c>
      <c r="Q457" s="18"/>
      <c r="R457" s="6">
        <v>0</v>
      </c>
      <c r="S457" s="17">
        <v>1606000</v>
      </c>
      <c r="T457" s="17"/>
      <c r="U457" s="18">
        <v>1606000</v>
      </c>
      <c r="V457" s="18"/>
      <c r="W457" s="19"/>
      <c r="X457" s="19"/>
    </row>
    <row r="458" spans="2:24" ht="14.25" customHeight="1" x14ac:dyDescent="0.2">
      <c r="B458" s="20">
        <v>5</v>
      </c>
      <c r="C458" s="20"/>
      <c r="D458" s="20"/>
      <c r="E458" s="15" t="s">
        <v>444</v>
      </c>
      <c r="F458" s="15"/>
      <c r="G458" s="16" t="s">
        <v>1184</v>
      </c>
      <c r="H458" s="16"/>
      <c r="I458" s="16"/>
      <c r="J458" s="16"/>
      <c r="K458" s="4">
        <v>36730</v>
      </c>
      <c r="L458" s="6">
        <v>0</v>
      </c>
      <c r="M458" s="8">
        <v>4818000</v>
      </c>
      <c r="N458" s="17">
        <v>0</v>
      </c>
      <c r="O458" s="17"/>
      <c r="P458" s="18">
        <v>0</v>
      </c>
      <c r="Q458" s="18"/>
      <c r="R458" s="6">
        <v>0</v>
      </c>
      <c r="S458" s="17">
        <v>4818000</v>
      </c>
      <c r="T458" s="17"/>
      <c r="U458" s="18">
        <v>4818000</v>
      </c>
      <c r="V458" s="18"/>
      <c r="W458" s="19"/>
      <c r="X458" s="19"/>
    </row>
    <row r="459" spans="2:24" ht="14.25" customHeight="1" x14ac:dyDescent="0.2">
      <c r="B459" s="20">
        <v>6</v>
      </c>
      <c r="C459" s="20"/>
      <c r="D459" s="20"/>
      <c r="E459" s="15" t="s">
        <v>445</v>
      </c>
      <c r="F459" s="15"/>
      <c r="G459" s="16" t="s">
        <v>825</v>
      </c>
      <c r="H459" s="16"/>
      <c r="I459" s="16"/>
      <c r="J459" s="16"/>
      <c r="K459" s="4">
        <v>36341</v>
      </c>
      <c r="L459" s="6">
        <v>0</v>
      </c>
      <c r="M459" s="8">
        <v>6552480</v>
      </c>
      <c r="N459" s="17">
        <v>0</v>
      </c>
      <c r="O459" s="17"/>
      <c r="P459" s="18">
        <v>0</v>
      </c>
      <c r="Q459" s="18"/>
      <c r="R459" s="6">
        <v>0</v>
      </c>
      <c r="S459" s="17">
        <v>6552480</v>
      </c>
      <c r="T459" s="17"/>
      <c r="U459" s="18">
        <v>6552480</v>
      </c>
      <c r="V459" s="18"/>
      <c r="W459" s="19"/>
      <c r="X459" s="19"/>
    </row>
    <row r="460" spans="2:24" ht="14.25" customHeight="1" x14ac:dyDescent="0.2">
      <c r="B460" s="24" t="s">
        <v>1</v>
      </c>
      <c r="C460" s="24"/>
      <c r="D460" s="24"/>
      <c r="E460" s="33" t="s">
        <v>446</v>
      </c>
      <c r="F460" s="33"/>
      <c r="G460" s="33"/>
      <c r="H460" s="37" t="s">
        <v>1371</v>
      </c>
      <c r="I460" s="37"/>
      <c r="J460" s="37"/>
      <c r="K460" s="3">
        <v>72</v>
      </c>
      <c r="L460" s="6">
        <v>14756126</v>
      </c>
      <c r="M460" s="7">
        <v>389968920</v>
      </c>
      <c r="N460" s="17">
        <v>15610320</v>
      </c>
      <c r="O460" s="17"/>
      <c r="P460" s="44">
        <v>326082240</v>
      </c>
      <c r="Q460" s="44"/>
      <c r="R460" s="6">
        <v>0</v>
      </c>
      <c r="S460" s="17">
        <f>SUM(S461:T465)</f>
        <v>25952960</v>
      </c>
      <c r="T460" s="17"/>
      <c r="U460" s="44">
        <v>63032486</v>
      </c>
      <c r="V460" s="44"/>
      <c r="W460" s="50"/>
      <c r="X460" s="50"/>
    </row>
    <row r="461" spans="2:24" ht="14.25" customHeight="1" x14ac:dyDescent="0.2">
      <c r="B461" s="20">
        <v>1</v>
      </c>
      <c r="C461" s="20"/>
      <c r="D461" s="20"/>
      <c r="E461" s="15" t="s">
        <v>447</v>
      </c>
      <c r="F461" s="15"/>
      <c r="G461" s="16" t="s">
        <v>1185</v>
      </c>
      <c r="H461" s="16"/>
      <c r="I461" s="16"/>
      <c r="J461" s="16"/>
      <c r="K461" s="4">
        <v>35899</v>
      </c>
      <c r="L461" s="6">
        <v>3899896</v>
      </c>
      <c r="M461" s="8">
        <v>5107080</v>
      </c>
      <c r="N461" s="17">
        <v>0</v>
      </c>
      <c r="O461" s="17"/>
      <c r="P461" s="18">
        <v>0</v>
      </c>
      <c r="Q461" s="18"/>
      <c r="R461" s="6">
        <v>0</v>
      </c>
      <c r="S461" s="17">
        <v>5107080</v>
      </c>
      <c r="T461" s="17"/>
      <c r="U461" s="18">
        <v>9006976</v>
      </c>
      <c r="V461" s="18"/>
      <c r="W461" s="19"/>
      <c r="X461" s="19"/>
    </row>
    <row r="462" spans="2:24" ht="14.25" customHeight="1" x14ac:dyDescent="0.2">
      <c r="B462" s="20">
        <v>2</v>
      </c>
      <c r="C462" s="20"/>
      <c r="D462" s="20"/>
      <c r="E462" s="15" t="s">
        <v>448</v>
      </c>
      <c r="F462" s="15"/>
      <c r="G462" s="16" t="s">
        <v>1186</v>
      </c>
      <c r="H462" s="16"/>
      <c r="I462" s="16"/>
      <c r="J462" s="16"/>
      <c r="K462" s="4">
        <v>36430</v>
      </c>
      <c r="L462" s="6">
        <v>0</v>
      </c>
      <c r="M462" s="8">
        <v>5428280</v>
      </c>
      <c r="N462" s="17">
        <v>0</v>
      </c>
      <c r="O462" s="17"/>
      <c r="P462" s="18">
        <v>0</v>
      </c>
      <c r="Q462" s="18"/>
      <c r="R462" s="6">
        <v>0</v>
      </c>
      <c r="S462" s="17">
        <v>5428280</v>
      </c>
      <c r="T462" s="17"/>
      <c r="U462" s="18">
        <v>5428280</v>
      </c>
      <c r="V462" s="18"/>
      <c r="W462" s="19"/>
      <c r="X462" s="19"/>
    </row>
    <row r="463" spans="2:24" ht="14.25" customHeight="1" x14ac:dyDescent="0.2">
      <c r="B463" s="20">
        <v>3</v>
      </c>
      <c r="C463" s="20"/>
      <c r="D463" s="20"/>
      <c r="E463" s="15" t="s">
        <v>449</v>
      </c>
      <c r="F463" s="15"/>
      <c r="G463" s="16" t="s">
        <v>1187</v>
      </c>
      <c r="H463" s="16"/>
      <c r="I463" s="16"/>
      <c r="J463" s="16"/>
      <c r="K463" s="4">
        <v>36744</v>
      </c>
      <c r="L463" s="6">
        <v>-322196</v>
      </c>
      <c r="M463" s="8">
        <v>4818000</v>
      </c>
      <c r="N463" s="17">
        <v>0</v>
      </c>
      <c r="O463" s="17"/>
      <c r="P463" s="18">
        <v>0</v>
      </c>
      <c r="Q463" s="18"/>
      <c r="R463" s="6">
        <v>0</v>
      </c>
      <c r="S463" s="17">
        <v>4818000</v>
      </c>
      <c r="T463" s="17"/>
      <c r="U463" s="18">
        <v>4495804</v>
      </c>
      <c r="V463" s="18"/>
      <c r="W463" s="19"/>
      <c r="X463" s="19"/>
    </row>
    <row r="464" spans="2:24" ht="14.25" customHeight="1" x14ac:dyDescent="0.2">
      <c r="B464" s="20">
        <v>4</v>
      </c>
      <c r="C464" s="20"/>
      <c r="D464" s="20"/>
      <c r="E464" s="15" t="s">
        <v>450</v>
      </c>
      <c r="F464" s="15"/>
      <c r="G464" s="16" t="s">
        <v>974</v>
      </c>
      <c r="H464" s="16"/>
      <c r="I464" s="16"/>
      <c r="J464" s="16"/>
      <c r="K464" s="4">
        <v>36832</v>
      </c>
      <c r="L464" s="6">
        <v>0</v>
      </c>
      <c r="M464" s="8">
        <v>5781600</v>
      </c>
      <c r="N464" s="17">
        <v>0</v>
      </c>
      <c r="O464" s="17"/>
      <c r="P464" s="18">
        <v>0</v>
      </c>
      <c r="Q464" s="18"/>
      <c r="R464" s="6">
        <v>0</v>
      </c>
      <c r="S464" s="17">
        <v>5781600</v>
      </c>
      <c r="T464" s="17"/>
      <c r="U464" s="18">
        <v>5781600</v>
      </c>
      <c r="V464" s="18"/>
      <c r="W464" s="19"/>
      <c r="X464" s="19"/>
    </row>
    <row r="465" spans="2:24" ht="14.25" customHeight="1" x14ac:dyDescent="0.2">
      <c r="B465" s="20">
        <v>5</v>
      </c>
      <c r="C465" s="20"/>
      <c r="D465" s="20"/>
      <c r="E465" s="15" t="s">
        <v>451</v>
      </c>
      <c r="F465" s="15"/>
      <c r="G465" s="16" t="s">
        <v>1188</v>
      </c>
      <c r="H465" s="16"/>
      <c r="I465" s="16"/>
      <c r="J465" s="16"/>
      <c r="K465" s="4">
        <v>36670</v>
      </c>
      <c r="L465" s="6">
        <v>0</v>
      </c>
      <c r="M465" s="8">
        <v>4818000</v>
      </c>
      <c r="N465" s="17">
        <v>0</v>
      </c>
      <c r="O465" s="17"/>
      <c r="P465" s="18">
        <v>0</v>
      </c>
      <c r="Q465" s="18"/>
      <c r="R465" s="6">
        <v>0</v>
      </c>
      <c r="S465" s="17">
        <v>4818000</v>
      </c>
      <c r="T465" s="17"/>
      <c r="U465" s="18">
        <v>4818000</v>
      </c>
      <c r="V465" s="18"/>
      <c r="W465" s="19"/>
      <c r="X465" s="19"/>
    </row>
    <row r="466" spans="2:24" ht="14.25" customHeight="1" x14ac:dyDescent="0.2">
      <c r="B466" s="24" t="s">
        <v>1</v>
      </c>
      <c r="C466" s="24"/>
      <c r="D466" s="24"/>
      <c r="E466" s="33" t="s">
        <v>452</v>
      </c>
      <c r="F466" s="33"/>
      <c r="G466" s="33"/>
      <c r="H466" s="37" t="s">
        <v>1371</v>
      </c>
      <c r="I466" s="37"/>
      <c r="J466" s="37"/>
      <c r="K466" s="3">
        <v>69</v>
      </c>
      <c r="L466" s="6">
        <v>24750934</v>
      </c>
      <c r="M466" s="7">
        <v>363630520</v>
      </c>
      <c r="N466" s="17">
        <v>16532164</v>
      </c>
      <c r="O466" s="17"/>
      <c r="P466" s="44">
        <v>323329556</v>
      </c>
      <c r="Q466" s="44"/>
      <c r="R466" s="6">
        <v>0</v>
      </c>
      <c r="S466" s="17">
        <f>SUM(S467:T468)</f>
        <v>10599600</v>
      </c>
      <c r="T466" s="17"/>
      <c r="U466" s="44">
        <v>48519734</v>
      </c>
      <c r="V466" s="44"/>
      <c r="W466" s="50"/>
      <c r="X466" s="50"/>
    </row>
    <row r="467" spans="2:24" ht="14.25" customHeight="1" x14ac:dyDescent="0.2">
      <c r="B467" s="20">
        <v>1</v>
      </c>
      <c r="C467" s="20"/>
      <c r="D467" s="20"/>
      <c r="E467" s="15" t="s">
        <v>453</v>
      </c>
      <c r="F467" s="15"/>
      <c r="G467" s="16" t="s">
        <v>1189</v>
      </c>
      <c r="H467" s="16"/>
      <c r="I467" s="16"/>
      <c r="J467" s="16"/>
      <c r="K467" s="4">
        <v>36652</v>
      </c>
      <c r="L467" s="6">
        <v>0</v>
      </c>
      <c r="M467" s="8">
        <v>5781600</v>
      </c>
      <c r="N467" s="17">
        <v>0</v>
      </c>
      <c r="O467" s="17"/>
      <c r="P467" s="18">
        <v>0</v>
      </c>
      <c r="Q467" s="18"/>
      <c r="R467" s="6">
        <v>0</v>
      </c>
      <c r="S467" s="17">
        <v>5781600</v>
      </c>
      <c r="T467" s="17"/>
      <c r="U467" s="18">
        <v>5781600</v>
      </c>
      <c r="V467" s="18"/>
      <c r="W467" s="19"/>
      <c r="X467" s="19"/>
    </row>
    <row r="468" spans="2:24" ht="14.25" customHeight="1" x14ac:dyDescent="0.2">
      <c r="B468" s="20">
        <v>2</v>
      </c>
      <c r="C468" s="20"/>
      <c r="D468" s="20"/>
      <c r="E468" s="15" t="s">
        <v>454</v>
      </c>
      <c r="F468" s="15"/>
      <c r="G468" s="16" t="s">
        <v>1190</v>
      </c>
      <c r="H468" s="16"/>
      <c r="I468" s="16"/>
      <c r="J468" s="16"/>
      <c r="K468" s="4">
        <v>36663</v>
      </c>
      <c r="L468" s="6">
        <v>0</v>
      </c>
      <c r="M468" s="8">
        <v>4818000</v>
      </c>
      <c r="N468" s="17">
        <v>0</v>
      </c>
      <c r="O468" s="17"/>
      <c r="P468" s="18">
        <v>0</v>
      </c>
      <c r="Q468" s="18"/>
      <c r="R468" s="6">
        <v>0</v>
      </c>
      <c r="S468" s="17">
        <v>4818000</v>
      </c>
      <c r="T468" s="17"/>
      <c r="U468" s="18">
        <v>4818000</v>
      </c>
      <c r="V468" s="18"/>
      <c r="W468" s="19"/>
      <c r="X468" s="19"/>
    </row>
    <row r="469" spans="2:24" ht="14.25" customHeight="1" x14ac:dyDescent="0.2">
      <c r="B469" s="29" t="s">
        <v>1</v>
      </c>
      <c r="C469" s="30"/>
      <c r="D469" s="30"/>
      <c r="E469" s="33" t="s">
        <v>455</v>
      </c>
      <c r="F469" s="33"/>
      <c r="G469" s="33"/>
      <c r="H469" s="37" t="s">
        <v>1371</v>
      </c>
      <c r="I469" s="37"/>
      <c r="J469" s="37"/>
      <c r="K469" s="3">
        <v>73</v>
      </c>
      <c r="L469" s="6">
        <v>18788616</v>
      </c>
      <c r="M469" s="7">
        <v>411682040</v>
      </c>
      <c r="N469" s="17">
        <v>13233440</v>
      </c>
      <c r="O469" s="17"/>
      <c r="P469" s="44">
        <v>377442120</v>
      </c>
      <c r="Q469" s="44"/>
      <c r="R469" s="6">
        <v>0</v>
      </c>
      <c r="S469" s="17">
        <f>SUM(S470:T472)</f>
        <v>16638160</v>
      </c>
      <c r="T469" s="17"/>
      <c r="U469" s="44">
        <v>39795092</v>
      </c>
      <c r="V469" s="44"/>
      <c r="W469" s="50"/>
      <c r="X469" s="50"/>
    </row>
    <row r="470" spans="2:24" ht="14.25" customHeight="1" x14ac:dyDescent="0.2">
      <c r="B470" s="20">
        <v>1</v>
      </c>
      <c r="C470" s="20"/>
      <c r="D470" s="20"/>
      <c r="E470" s="15" t="s">
        <v>456</v>
      </c>
      <c r="F470" s="15"/>
      <c r="G470" s="16" t="s">
        <v>1191</v>
      </c>
      <c r="H470" s="16"/>
      <c r="I470" s="16"/>
      <c r="J470" s="16"/>
      <c r="K470" s="4">
        <v>36520</v>
      </c>
      <c r="L470" s="6">
        <v>0</v>
      </c>
      <c r="M470" s="8">
        <v>7002160</v>
      </c>
      <c r="N470" s="17">
        <v>0</v>
      </c>
      <c r="O470" s="17"/>
      <c r="P470" s="18">
        <v>0</v>
      </c>
      <c r="Q470" s="18"/>
      <c r="R470" s="6">
        <v>0</v>
      </c>
      <c r="S470" s="17">
        <v>7002160</v>
      </c>
      <c r="T470" s="17"/>
      <c r="U470" s="18">
        <v>7002160</v>
      </c>
      <c r="V470" s="18"/>
      <c r="W470" s="19"/>
      <c r="X470" s="19"/>
    </row>
    <row r="471" spans="2:24" ht="14.25" customHeight="1" x14ac:dyDescent="0.2">
      <c r="B471" s="20">
        <v>2</v>
      </c>
      <c r="C471" s="20"/>
      <c r="D471" s="20"/>
      <c r="E471" s="15" t="s">
        <v>457</v>
      </c>
      <c r="F471" s="15"/>
      <c r="G471" s="16" t="s">
        <v>1192</v>
      </c>
      <c r="H471" s="16"/>
      <c r="I471" s="16"/>
      <c r="J471" s="16"/>
      <c r="K471" s="4">
        <v>36578</v>
      </c>
      <c r="L471" s="6">
        <v>1156320</v>
      </c>
      <c r="M471" s="8">
        <v>4818000</v>
      </c>
      <c r="N471" s="17">
        <v>0</v>
      </c>
      <c r="O471" s="17"/>
      <c r="P471" s="18">
        <v>0</v>
      </c>
      <c r="Q471" s="18"/>
      <c r="R471" s="6">
        <v>0</v>
      </c>
      <c r="S471" s="17">
        <v>4818000</v>
      </c>
      <c r="T471" s="17"/>
      <c r="U471" s="18">
        <v>5974320</v>
      </c>
      <c r="V471" s="18"/>
      <c r="W471" s="19"/>
      <c r="X471" s="19"/>
    </row>
    <row r="472" spans="2:24" ht="14.25" customHeight="1" x14ac:dyDescent="0.2">
      <c r="B472" s="20">
        <v>3</v>
      </c>
      <c r="C472" s="20"/>
      <c r="D472" s="20"/>
      <c r="E472" s="15" t="s">
        <v>458</v>
      </c>
      <c r="F472" s="15"/>
      <c r="G472" s="16" t="s">
        <v>1193</v>
      </c>
      <c r="H472" s="16"/>
      <c r="I472" s="16"/>
      <c r="J472" s="16"/>
      <c r="K472" s="4">
        <v>36493</v>
      </c>
      <c r="L472" s="6">
        <v>1156320</v>
      </c>
      <c r="M472" s="8">
        <v>4818000</v>
      </c>
      <c r="N472" s="17">
        <v>0</v>
      </c>
      <c r="O472" s="17"/>
      <c r="P472" s="18">
        <v>0</v>
      </c>
      <c r="Q472" s="18"/>
      <c r="R472" s="6">
        <v>0</v>
      </c>
      <c r="S472" s="17">
        <v>4818000</v>
      </c>
      <c r="T472" s="17"/>
      <c r="U472" s="18">
        <v>5974320</v>
      </c>
      <c r="V472" s="18"/>
      <c r="W472" s="19"/>
      <c r="X472" s="19"/>
    </row>
    <row r="473" spans="2:24" ht="14.25" customHeight="1" x14ac:dyDescent="0.2">
      <c r="B473" s="24" t="s">
        <v>1</v>
      </c>
      <c r="C473" s="24"/>
      <c r="D473" s="24"/>
      <c r="E473" s="33" t="s">
        <v>459</v>
      </c>
      <c r="F473" s="33"/>
      <c r="G473" s="33"/>
      <c r="H473" s="37" t="s">
        <v>1371</v>
      </c>
      <c r="I473" s="37"/>
      <c r="J473" s="37"/>
      <c r="K473" s="3">
        <v>71</v>
      </c>
      <c r="L473" s="6">
        <v>29814472</v>
      </c>
      <c r="M473" s="7">
        <v>356050200</v>
      </c>
      <c r="N473" s="17">
        <v>9025720</v>
      </c>
      <c r="O473" s="17"/>
      <c r="P473" s="44">
        <v>283426360</v>
      </c>
      <c r="Q473" s="44"/>
      <c r="R473" s="6">
        <v>0</v>
      </c>
      <c r="S473" s="17">
        <f>SUM(S474:T480)</f>
        <v>39957280</v>
      </c>
      <c r="T473" s="17"/>
      <c r="U473" s="44">
        <v>93412592</v>
      </c>
      <c r="V473" s="44"/>
      <c r="W473" s="50"/>
      <c r="X473" s="50"/>
    </row>
    <row r="474" spans="2:24" ht="14.25" customHeight="1" x14ac:dyDescent="0.2">
      <c r="B474" s="20">
        <v>1</v>
      </c>
      <c r="C474" s="20"/>
      <c r="D474" s="20"/>
      <c r="E474" s="15" t="s">
        <v>460</v>
      </c>
      <c r="F474" s="15"/>
      <c r="G474" s="16" t="s">
        <v>1194</v>
      </c>
      <c r="H474" s="16"/>
      <c r="I474" s="16"/>
      <c r="J474" s="16"/>
      <c r="K474" s="4">
        <v>35971</v>
      </c>
      <c r="L474" s="6">
        <v>300000</v>
      </c>
      <c r="M474" s="8">
        <v>6070680</v>
      </c>
      <c r="N474" s="17">
        <v>0</v>
      </c>
      <c r="O474" s="17"/>
      <c r="P474" s="18">
        <v>0</v>
      </c>
      <c r="Q474" s="18"/>
      <c r="R474" s="6">
        <v>0</v>
      </c>
      <c r="S474" s="17">
        <v>6070680</v>
      </c>
      <c r="T474" s="17"/>
      <c r="U474" s="18">
        <v>6370680</v>
      </c>
      <c r="V474" s="18"/>
      <c r="W474" s="19"/>
      <c r="X474" s="19"/>
    </row>
    <row r="475" spans="2:24" ht="14.25" customHeight="1" x14ac:dyDescent="0.2">
      <c r="B475" s="20">
        <v>2</v>
      </c>
      <c r="C475" s="20"/>
      <c r="D475" s="20"/>
      <c r="E475" s="15" t="s">
        <v>461</v>
      </c>
      <c r="F475" s="15"/>
      <c r="G475" s="16" t="s">
        <v>1195</v>
      </c>
      <c r="H475" s="16"/>
      <c r="I475" s="16"/>
      <c r="J475" s="16"/>
      <c r="K475" s="4">
        <v>36247</v>
      </c>
      <c r="L475" s="6">
        <v>0</v>
      </c>
      <c r="M475" s="8">
        <v>6070680</v>
      </c>
      <c r="N475" s="17">
        <v>0</v>
      </c>
      <c r="O475" s="17"/>
      <c r="P475" s="18">
        <v>0</v>
      </c>
      <c r="Q475" s="18"/>
      <c r="R475" s="6">
        <v>0</v>
      </c>
      <c r="S475" s="17">
        <v>6070680</v>
      </c>
      <c r="T475" s="17"/>
      <c r="U475" s="18">
        <v>6070680</v>
      </c>
      <c r="V475" s="18"/>
      <c r="W475" s="19"/>
      <c r="X475" s="19"/>
    </row>
    <row r="476" spans="2:24" ht="14.25" customHeight="1" x14ac:dyDescent="0.2">
      <c r="B476" s="20">
        <v>3</v>
      </c>
      <c r="C476" s="20"/>
      <c r="D476" s="20"/>
      <c r="E476" s="15" t="s">
        <v>462</v>
      </c>
      <c r="F476" s="15"/>
      <c r="G476" s="16" t="s">
        <v>787</v>
      </c>
      <c r="H476" s="16"/>
      <c r="I476" s="16"/>
      <c r="J476" s="16"/>
      <c r="K476" s="4">
        <v>36864</v>
      </c>
      <c r="L476" s="6">
        <v>0</v>
      </c>
      <c r="M476" s="8">
        <v>6616720</v>
      </c>
      <c r="N476" s="17">
        <v>0</v>
      </c>
      <c r="O476" s="17"/>
      <c r="P476" s="18">
        <v>0</v>
      </c>
      <c r="Q476" s="18"/>
      <c r="R476" s="6">
        <v>0</v>
      </c>
      <c r="S476" s="17">
        <v>6616720</v>
      </c>
      <c r="T476" s="17"/>
      <c r="U476" s="18">
        <v>6616720</v>
      </c>
      <c r="V476" s="18"/>
      <c r="W476" s="19"/>
      <c r="X476" s="19"/>
    </row>
    <row r="477" spans="2:24" ht="14.25" customHeight="1" x14ac:dyDescent="0.2">
      <c r="B477" s="20">
        <v>4</v>
      </c>
      <c r="C477" s="20"/>
      <c r="D477" s="20"/>
      <c r="E477" s="15" t="s">
        <v>463</v>
      </c>
      <c r="F477" s="15"/>
      <c r="G477" s="16" t="s">
        <v>862</v>
      </c>
      <c r="H477" s="16"/>
      <c r="I477" s="16"/>
      <c r="J477" s="16"/>
      <c r="K477" s="4">
        <v>36819</v>
      </c>
      <c r="L477" s="6">
        <v>0</v>
      </c>
      <c r="M477" s="8">
        <v>6424000</v>
      </c>
      <c r="N477" s="17">
        <v>0</v>
      </c>
      <c r="O477" s="17"/>
      <c r="P477" s="18">
        <v>0</v>
      </c>
      <c r="Q477" s="18"/>
      <c r="R477" s="6">
        <v>0</v>
      </c>
      <c r="S477" s="17">
        <v>6424000</v>
      </c>
      <c r="T477" s="17"/>
      <c r="U477" s="18">
        <v>6424000</v>
      </c>
      <c r="V477" s="18"/>
      <c r="W477" s="19"/>
      <c r="X477" s="19"/>
    </row>
    <row r="478" spans="2:24" ht="14.25" customHeight="1" x14ac:dyDescent="0.2">
      <c r="B478" s="20">
        <v>5</v>
      </c>
      <c r="C478" s="20"/>
      <c r="D478" s="20"/>
      <c r="E478" s="15" t="s">
        <v>464</v>
      </c>
      <c r="F478" s="15"/>
      <c r="G478" s="16" t="s">
        <v>1196</v>
      </c>
      <c r="H478" s="16"/>
      <c r="I478" s="16"/>
      <c r="J478" s="16"/>
      <c r="K478" s="4">
        <v>36596</v>
      </c>
      <c r="L478" s="6">
        <v>0</v>
      </c>
      <c r="M478" s="8">
        <v>5139200</v>
      </c>
      <c r="N478" s="17">
        <v>0</v>
      </c>
      <c r="O478" s="17"/>
      <c r="P478" s="18">
        <v>0</v>
      </c>
      <c r="Q478" s="18"/>
      <c r="R478" s="6">
        <v>0</v>
      </c>
      <c r="S478" s="17">
        <v>5139200</v>
      </c>
      <c r="T478" s="17"/>
      <c r="U478" s="18">
        <v>5139200</v>
      </c>
      <c r="V478" s="18"/>
      <c r="W478" s="19"/>
      <c r="X478" s="19"/>
    </row>
    <row r="479" spans="2:24" ht="14.25" customHeight="1" x14ac:dyDescent="0.2">
      <c r="B479" s="20">
        <v>6</v>
      </c>
      <c r="C479" s="20"/>
      <c r="D479" s="20"/>
      <c r="E479" s="15" t="s">
        <v>465</v>
      </c>
      <c r="F479" s="15"/>
      <c r="G479" s="16" t="s">
        <v>1197</v>
      </c>
      <c r="H479" s="16"/>
      <c r="I479" s="16"/>
      <c r="J479" s="16"/>
      <c r="K479" s="4">
        <v>36801</v>
      </c>
      <c r="L479" s="6">
        <v>1156320</v>
      </c>
      <c r="M479" s="8">
        <v>4818000</v>
      </c>
      <c r="N479" s="17">
        <v>0</v>
      </c>
      <c r="O479" s="17"/>
      <c r="P479" s="18">
        <v>0</v>
      </c>
      <c r="Q479" s="18"/>
      <c r="R479" s="6">
        <v>0</v>
      </c>
      <c r="S479" s="17">
        <v>4818000</v>
      </c>
      <c r="T479" s="17"/>
      <c r="U479" s="18">
        <v>5974320</v>
      </c>
      <c r="V479" s="18"/>
      <c r="W479" s="19"/>
      <c r="X479" s="19"/>
    </row>
    <row r="480" spans="2:24" ht="14.25" customHeight="1" x14ac:dyDescent="0.2">
      <c r="B480" s="20">
        <v>7</v>
      </c>
      <c r="C480" s="20"/>
      <c r="D480" s="20"/>
      <c r="E480" s="15" t="s">
        <v>466</v>
      </c>
      <c r="F480" s="15"/>
      <c r="G480" s="16" t="s">
        <v>1198</v>
      </c>
      <c r="H480" s="16"/>
      <c r="I480" s="16"/>
      <c r="J480" s="16"/>
      <c r="K480" s="4">
        <v>36774</v>
      </c>
      <c r="L480" s="6">
        <v>404</v>
      </c>
      <c r="M480" s="8">
        <v>4818000</v>
      </c>
      <c r="N480" s="17">
        <v>0</v>
      </c>
      <c r="O480" s="17"/>
      <c r="P480" s="18">
        <v>0</v>
      </c>
      <c r="Q480" s="18"/>
      <c r="R480" s="6">
        <v>0</v>
      </c>
      <c r="S480" s="17">
        <v>4818000</v>
      </c>
      <c r="T480" s="17"/>
      <c r="U480" s="18">
        <v>4818404</v>
      </c>
      <c r="V480" s="18"/>
      <c r="W480" s="19"/>
      <c r="X480" s="19"/>
    </row>
    <row r="481" spans="2:24" ht="14.25" customHeight="1" x14ac:dyDescent="0.2">
      <c r="B481" s="24" t="s">
        <v>1</v>
      </c>
      <c r="C481" s="24"/>
      <c r="D481" s="24"/>
      <c r="E481" s="33" t="s">
        <v>467</v>
      </c>
      <c r="F481" s="33"/>
      <c r="G481" s="33"/>
      <c r="H481" s="37" t="s">
        <v>1371</v>
      </c>
      <c r="I481" s="37"/>
      <c r="J481" s="37"/>
      <c r="K481" s="3">
        <v>72</v>
      </c>
      <c r="L481" s="6">
        <v>5855368</v>
      </c>
      <c r="M481" s="7">
        <v>398737680</v>
      </c>
      <c r="N481" s="17">
        <v>9578184</v>
      </c>
      <c r="O481" s="17"/>
      <c r="P481" s="44">
        <v>333784616</v>
      </c>
      <c r="Q481" s="44"/>
      <c r="R481" s="6">
        <v>0</v>
      </c>
      <c r="S481" s="17">
        <f>SUM(S482:T486)</f>
        <v>26306280</v>
      </c>
      <c r="T481" s="17"/>
      <c r="U481" s="44">
        <v>61230248</v>
      </c>
      <c r="V481" s="44"/>
      <c r="W481" s="50"/>
      <c r="X481" s="50"/>
    </row>
    <row r="482" spans="2:24" ht="14.25" customHeight="1" x14ac:dyDescent="0.2">
      <c r="B482" s="20">
        <v>1</v>
      </c>
      <c r="C482" s="20"/>
      <c r="D482" s="20"/>
      <c r="E482" s="15" t="s">
        <v>468</v>
      </c>
      <c r="F482" s="15"/>
      <c r="G482" s="16" t="s">
        <v>1199</v>
      </c>
      <c r="H482" s="16"/>
      <c r="I482" s="16"/>
      <c r="J482" s="16"/>
      <c r="K482" s="4">
        <v>35921</v>
      </c>
      <c r="L482" s="6">
        <v>300000</v>
      </c>
      <c r="M482" s="8">
        <v>6070680</v>
      </c>
      <c r="N482" s="17">
        <v>0</v>
      </c>
      <c r="O482" s="17"/>
      <c r="P482" s="18">
        <v>0</v>
      </c>
      <c r="Q482" s="18"/>
      <c r="R482" s="6">
        <v>0</v>
      </c>
      <c r="S482" s="17">
        <v>6070680</v>
      </c>
      <c r="T482" s="17"/>
      <c r="U482" s="18">
        <v>6370680</v>
      </c>
      <c r="V482" s="18"/>
      <c r="W482" s="19"/>
      <c r="X482" s="19"/>
    </row>
    <row r="483" spans="2:24" ht="14.25" customHeight="1" x14ac:dyDescent="0.2">
      <c r="B483" s="20">
        <v>2</v>
      </c>
      <c r="C483" s="20"/>
      <c r="D483" s="20"/>
      <c r="E483" s="15" t="s">
        <v>469</v>
      </c>
      <c r="F483" s="15"/>
      <c r="G483" s="16" t="s">
        <v>1200</v>
      </c>
      <c r="H483" s="16"/>
      <c r="I483" s="16"/>
      <c r="J483" s="16"/>
      <c r="K483" s="4">
        <v>35841</v>
      </c>
      <c r="L483" s="6">
        <v>-5871000</v>
      </c>
      <c r="M483" s="8">
        <v>5781600</v>
      </c>
      <c r="N483" s="17">
        <v>0</v>
      </c>
      <c r="O483" s="17"/>
      <c r="P483" s="18">
        <v>0</v>
      </c>
      <c r="Q483" s="18"/>
      <c r="R483" s="6">
        <v>0</v>
      </c>
      <c r="S483" s="17">
        <v>5781600</v>
      </c>
      <c r="T483" s="17"/>
      <c r="U483" s="18">
        <v>-89400</v>
      </c>
      <c r="V483" s="18"/>
      <c r="W483" s="19"/>
      <c r="X483" s="19"/>
    </row>
    <row r="484" spans="2:24" ht="14.25" customHeight="1" x14ac:dyDescent="0.2">
      <c r="B484" s="20">
        <v>3</v>
      </c>
      <c r="C484" s="20"/>
      <c r="D484" s="20"/>
      <c r="E484" s="15" t="s">
        <v>470</v>
      </c>
      <c r="F484" s="15"/>
      <c r="G484" s="16" t="s">
        <v>887</v>
      </c>
      <c r="H484" s="16"/>
      <c r="I484" s="16"/>
      <c r="J484" s="16"/>
      <c r="K484" s="4">
        <v>36850</v>
      </c>
      <c r="L484" s="6">
        <v>0</v>
      </c>
      <c r="M484" s="8">
        <v>4818000</v>
      </c>
      <c r="N484" s="17">
        <v>0</v>
      </c>
      <c r="O484" s="17"/>
      <c r="P484" s="18">
        <v>0</v>
      </c>
      <c r="Q484" s="18"/>
      <c r="R484" s="6">
        <v>0</v>
      </c>
      <c r="S484" s="17">
        <v>4818000</v>
      </c>
      <c r="T484" s="17"/>
      <c r="U484" s="18">
        <v>4818000</v>
      </c>
      <c r="V484" s="18"/>
      <c r="W484" s="19"/>
      <c r="X484" s="19"/>
    </row>
    <row r="485" spans="2:24" ht="14.25" customHeight="1" x14ac:dyDescent="0.2">
      <c r="B485" s="20">
        <v>4</v>
      </c>
      <c r="C485" s="20"/>
      <c r="D485" s="20"/>
      <c r="E485" s="15" t="s">
        <v>471</v>
      </c>
      <c r="F485" s="15"/>
      <c r="G485" s="16" t="s">
        <v>1201</v>
      </c>
      <c r="H485" s="16"/>
      <c r="I485" s="16"/>
      <c r="J485" s="16"/>
      <c r="K485" s="4">
        <v>36868</v>
      </c>
      <c r="L485" s="6">
        <v>0</v>
      </c>
      <c r="M485" s="8">
        <v>4818000</v>
      </c>
      <c r="N485" s="17">
        <v>0</v>
      </c>
      <c r="O485" s="17"/>
      <c r="P485" s="18">
        <v>0</v>
      </c>
      <c r="Q485" s="18"/>
      <c r="R485" s="6">
        <v>0</v>
      </c>
      <c r="S485" s="17">
        <v>4818000</v>
      </c>
      <c r="T485" s="17"/>
      <c r="U485" s="18">
        <v>4818000</v>
      </c>
      <c r="V485" s="18"/>
      <c r="W485" s="19"/>
      <c r="X485" s="19"/>
    </row>
    <row r="486" spans="2:24" ht="14.25" customHeight="1" x14ac:dyDescent="0.2">
      <c r="B486" s="20">
        <v>5</v>
      </c>
      <c r="C486" s="20"/>
      <c r="D486" s="20"/>
      <c r="E486" s="15" t="s">
        <v>472</v>
      </c>
      <c r="F486" s="15"/>
      <c r="G486" s="16" t="s">
        <v>1202</v>
      </c>
      <c r="H486" s="16"/>
      <c r="I486" s="16"/>
      <c r="J486" s="16"/>
      <c r="K486" s="4">
        <v>36576</v>
      </c>
      <c r="L486" s="6">
        <v>0</v>
      </c>
      <c r="M486" s="8">
        <v>4818000</v>
      </c>
      <c r="N486" s="17">
        <v>0</v>
      </c>
      <c r="O486" s="17"/>
      <c r="P486" s="18">
        <v>0</v>
      </c>
      <c r="Q486" s="18"/>
      <c r="R486" s="6">
        <v>0</v>
      </c>
      <c r="S486" s="17">
        <v>4818000</v>
      </c>
      <c r="T486" s="17"/>
      <c r="U486" s="18">
        <v>4818000</v>
      </c>
      <c r="V486" s="18"/>
      <c r="W486" s="19"/>
      <c r="X486" s="19"/>
    </row>
    <row r="487" spans="2:24" ht="14.25" customHeight="1" x14ac:dyDescent="0.2">
      <c r="B487" s="24" t="s">
        <v>1</v>
      </c>
      <c r="C487" s="24"/>
      <c r="D487" s="24"/>
      <c r="E487" s="33" t="s">
        <v>473</v>
      </c>
      <c r="F487" s="33"/>
      <c r="G487" s="33"/>
      <c r="H487" s="37" t="s">
        <v>1371</v>
      </c>
      <c r="I487" s="37"/>
      <c r="J487" s="37"/>
      <c r="K487" s="3">
        <v>55</v>
      </c>
      <c r="L487" s="6">
        <v>19243580</v>
      </c>
      <c r="M487" s="7">
        <v>248416080</v>
      </c>
      <c r="N487" s="17">
        <v>0</v>
      </c>
      <c r="O487" s="17"/>
      <c r="P487" s="44">
        <v>211606560</v>
      </c>
      <c r="Q487" s="44"/>
      <c r="R487" s="6">
        <v>0</v>
      </c>
      <c r="S487" s="17">
        <f>SUM(S488:T491)</f>
        <v>21713120</v>
      </c>
      <c r="T487" s="17"/>
      <c r="U487" s="44">
        <v>56053100</v>
      </c>
      <c r="V487" s="44"/>
      <c r="W487" s="50"/>
      <c r="X487" s="50"/>
    </row>
    <row r="488" spans="2:24" ht="14.25" customHeight="1" x14ac:dyDescent="0.2">
      <c r="B488" s="20">
        <v>1</v>
      </c>
      <c r="C488" s="20"/>
      <c r="D488" s="20"/>
      <c r="E488" s="15" t="s">
        <v>474</v>
      </c>
      <c r="F488" s="15"/>
      <c r="G488" s="16" t="s">
        <v>1132</v>
      </c>
      <c r="H488" s="16"/>
      <c r="I488" s="16"/>
      <c r="J488" s="16"/>
      <c r="K488" s="4">
        <v>36630</v>
      </c>
      <c r="L488" s="6">
        <v>0</v>
      </c>
      <c r="M488" s="8">
        <v>5139200</v>
      </c>
      <c r="N488" s="17">
        <v>0</v>
      </c>
      <c r="O488" s="17"/>
      <c r="P488" s="18">
        <v>0</v>
      </c>
      <c r="Q488" s="18"/>
      <c r="R488" s="6">
        <v>0</v>
      </c>
      <c r="S488" s="17">
        <v>5139200</v>
      </c>
      <c r="T488" s="17"/>
      <c r="U488" s="18">
        <v>5139200</v>
      </c>
      <c r="V488" s="18"/>
      <c r="W488" s="19"/>
      <c r="X488" s="19"/>
    </row>
    <row r="489" spans="2:24" ht="14.25" customHeight="1" x14ac:dyDescent="0.2">
      <c r="B489" s="20">
        <v>2</v>
      </c>
      <c r="C489" s="20"/>
      <c r="D489" s="20"/>
      <c r="E489" s="15" t="s">
        <v>475</v>
      </c>
      <c r="F489" s="15"/>
      <c r="G489" s="16" t="s">
        <v>1203</v>
      </c>
      <c r="H489" s="16"/>
      <c r="I489" s="16"/>
      <c r="J489" s="16"/>
      <c r="K489" s="4">
        <v>36656</v>
      </c>
      <c r="L489" s="6">
        <v>0</v>
      </c>
      <c r="M489" s="8">
        <v>5139200</v>
      </c>
      <c r="N489" s="17">
        <v>0</v>
      </c>
      <c r="O489" s="17"/>
      <c r="P489" s="18">
        <v>0</v>
      </c>
      <c r="Q489" s="18"/>
      <c r="R489" s="6">
        <v>0</v>
      </c>
      <c r="S489" s="17">
        <v>5139200</v>
      </c>
      <c r="T489" s="17"/>
      <c r="U489" s="18">
        <v>5139200</v>
      </c>
      <c r="V489" s="18"/>
      <c r="W489" s="19"/>
      <c r="X489" s="19"/>
    </row>
    <row r="490" spans="2:24" ht="14.25" customHeight="1" x14ac:dyDescent="0.2">
      <c r="B490" s="20">
        <v>3</v>
      </c>
      <c r="C490" s="20"/>
      <c r="D490" s="20"/>
      <c r="E490" s="15" t="s">
        <v>476</v>
      </c>
      <c r="F490" s="15"/>
      <c r="G490" s="16" t="s">
        <v>1204</v>
      </c>
      <c r="H490" s="16"/>
      <c r="I490" s="16"/>
      <c r="J490" s="16"/>
      <c r="K490" s="4">
        <v>36786</v>
      </c>
      <c r="L490" s="6">
        <v>0</v>
      </c>
      <c r="M490" s="8">
        <v>5139200</v>
      </c>
      <c r="N490" s="17">
        <v>0</v>
      </c>
      <c r="O490" s="17"/>
      <c r="P490" s="18">
        <v>0</v>
      </c>
      <c r="Q490" s="18"/>
      <c r="R490" s="6">
        <v>0</v>
      </c>
      <c r="S490" s="17">
        <v>5139200</v>
      </c>
      <c r="T490" s="17"/>
      <c r="U490" s="18">
        <v>5139200</v>
      </c>
      <c r="V490" s="18"/>
      <c r="W490" s="19"/>
      <c r="X490" s="19"/>
    </row>
    <row r="491" spans="2:24" ht="14.25" customHeight="1" x14ac:dyDescent="0.2">
      <c r="B491" s="20">
        <v>4</v>
      </c>
      <c r="C491" s="20"/>
      <c r="D491" s="20"/>
      <c r="E491" s="15" t="s">
        <v>477</v>
      </c>
      <c r="F491" s="15"/>
      <c r="G491" s="16" t="s">
        <v>1205</v>
      </c>
      <c r="H491" s="16"/>
      <c r="I491" s="16"/>
      <c r="J491" s="16"/>
      <c r="K491" s="4">
        <v>36850</v>
      </c>
      <c r="L491" s="6">
        <v>642400</v>
      </c>
      <c r="M491" s="8">
        <v>6295520</v>
      </c>
      <c r="N491" s="17">
        <v>0</v>
      </c>
      <c r="O491" s="17"/>
      <c r="P491" s="18">
        <v>0</v>
      </c>
      <c r="Q491" s="18"/>
      <c r="R491" s="6">
        <v>0</v>
      </c>
      <c r="S491" s="17">
        <v>6295520</v>
      </c>
      <c r="T491" s="17"/>
      <c r="U491" s="18">
        <v>6937920</v>
      </c>
      <c r="V491" s="18"/>
      <c r="W491" s="19"/>
      <c r="X491" s="19"/>
    </row>
    <row r="492" spans="2:24" ht="14.25" customHeight="1" x14ac:dyDescent="0.2">
      <c r="B492" s="24" t="s">
        <v>1</v>
      </c>
      <c r="C492" s="24"/>
      <c r="D492" s="24"/>
      <c r="E492" s="33" t="s">
        <v>478</v>
      </c>
      <c r="F492" s="33"/>
      <c r="G492" s="33"/>
      <c r="H492" s="37" t="s">
        <v>1371</v>
      </c>
      <c r="I492" s="37"/>
      <c r="J492" s="37"/>
      <c r="K492" s="3">
        <v>61</v>
      </c>
      <c r="L492" s="6">
        <v>8418112</v>
      </c>
      <c r="M492" s="7">
        <v>255781800</v>
      </c>
      <c r="N492" s="17">
        <v>7202520</v>
      </c>
      <c r="O492" s="17"/>
      <c r="P492" s="44">
        <v>221800680</v>
      </c>
      <c r="Q492" s="44"/>
      <c r="R492" s="6">
        <v>0</v>
      </c>
      <c r="S492" s="17">
        <f>SUM(S493:T498)</f>
        <v>21238200</v>
      </c>
      <c r="T492" s="17"/>
      <c r="U492" s="44">
        <v>35196712</v>
      </c>
      <c r="V492" s="44"/>
      <c r="W492" s="50"/>
      <c r="X492" s="50"/>
    </row>
    <row r="493" spans="2:24" ht="14.25" customHeight="1" x14ac:dyDescent="0.2">
      <c r="B493" s="20">
        <v>1</v>
      </c>
      <c r="C493" s="20"/>
      <c r="D493" s="20"/>
      <c r="E493" s="15" t="s">
        <v>479</v>
      </c>
      <c r="F493" s="15"/>
      <c r="G493" s="16" t="s">
        <v>1206</v>
      </c>
      <c r="H493" s="16"/>
      <c r="I493" s="16"/>
      <c r="J493" s="16"/>
      <c r="K493" s="4">
        <v>36787</v>
      </c>
      <c r="L493" s="6">
        <v>0</v>
      </c>
      <c r="M493" s="8">
        <v>2154600</v>
      </c>
      <c r="N493" s="17">
        <v>0</v>
      </c>
      <c r="O493" s="17"/>
      <c r="P493" s="18">
        <v>0</v>
      </c>
      <c r="Q493" s="18"/>
      <c r="R493" s="6">
        <v>0</v>
      </c>
      <c r="S493" s="17">
        <v>2154600</v>
      </c>
      <c r="T493" s="17"/>
      <c r="U493" s="18">
        <v>2154600</v>
      </c>
      <c r="V493" s="18"/>
      <c r="W493" s="19"/>
      <c r="X493" s="19"/>
    </row>
    <row r="494" spans="2:24" ht="14.25" customHeight="1" x14ac:dyDescent="0.2">
      <c r="B494" s="20">
        <v>2</v>
      </c>
      <c r="C494" s="20"/>
      <c r="D494" s="20"/>
      <c r="E494" s="15" t="s">
        <v>480</v>
      </c>
      <c r="F494" s="15"/>
      <c r="G494" s="16" t="s">
        <v>799</v>
      </c>
      <c r="H494" s="16"/>
      <c r="I494" s="16"/>
      <c r="J494" s="16"/>
      <c r="K494" s="4">
        <v>35401</v>
      </c>
      <c r="L494" s="6">
        <v>0</v>
      </c>
      <c r="M494" s="8">
        <v>3693600</v>
      </c>
      <c r="N494" s="17">
        <v>0</v>
      </c>
      <c r="O494" s="17"/>
      <c r="P494" s="18">
        <v>0</v>
      </c>
      <c r="Q494" s="18"/>
      <c r="R494" s="6">
        <v>0</v>
      </c>
      <c r="S494" s="17">
        <v>3693600</v>
      </c>
      <c r="T494" s="17"/>
      <c r="U494" s="18">
        <v>3693600</v>
      </c>
      <c r="V494" s="18"/>
      <c r="W494" s="19"/>
      <c r="X494" s="19"/>
    </row>
    <row r="495" spans="2:24" ht="14.25" customHeight="1" x14ac:dyDescent="0.2">
      <c r="B495" s="20">
        <v>3</v>
      </c>
      <c r="C495" s="20"/>
      <c r="D495" s="20"/>
      <c r="E495" s="15" t="s">
        <v>481</v>
      </c>
      <c r="F495" s="15"/>
      <c r="G495" s="16" t="s">
        <v>1207</v>
      </c>
      <c r="H495" s="16"/>
      <c r="I495" s="16"/>
      <c r="J495" s="16"/>
      <c r="K495" s="4">
        <v>36782</v>
      </c>
      <c r="L495" s="6">
        <v>0</v>
      </c>
      <c r="M495" s="8">
        <v>4309200</v>
      </c>
      <c r="N495" s="17">
        <v>0</v>
      </c>
      <c r="O495" s="17"/>
      <c r="P495" s="18">
        <v>0</v>
      </c>
      <c r="Q495" s="18"/>
      <c r="R495" s="6">
        <v>0</v>
      </c>
      <c r="S495" s="17">
        <v>4309200</v>
      </c>
      <c r="T495" s="17"/>
      <c r="U495" s="18">
        <v>4309200</v>
      </c>
      <c r="V495" s="18"/>
      <c r="W495" s="19"/>
      <c r="X495" s="19"/>
    </row>
    <row r="496" spans="2:24" ht="14.25" customHeight="1" x14ac:dyDescent="0.2">
      <c r="B496" s="20">
        <v>4</v>
      </c>
      <c r="C496" s="20"/>
      <c r="D496" s="20"/>
      <c r="E496" s="15" t="s">
        <v>482</v>
      </c>
      <c r="F496" s="15"/>
      <c r="G496" s="16" t="s">
        <v>801</v>
      </c>
      <c r="H496" s="16"/>
      <c r="I496" s="16"/>
      <c r="J496" s="16"/>
      <c r="K496" s="4">
        <v>36822</v>
      </c>
      <c r="L496" s="6">
        <v>0</v>
      </c>
      <c r="M496" s="8">
        <v>3693600</v>
      </c>
      <c r="N496" s="17">
        <v>0</v>
      </c>
      <c r="O496" s="17"/>
      <c r="P496" s="18">
        <v>0</v>
      </c>
      <c r="Q496" s="18"/>
      <c r="R496" s="6">
        <v>0</v>
      </c>
      <c r="S496" s="17">
        <v>3693600</v>
      </c>
      <c r="T496" s="17"/>
      <c r="U496" s="18">
        <v>3693600</v>
      </c>
      <c r="V496" s="18"/>
      <c r="W496" s="19"/>
      <c r="X496" s="19"/>
    </row>
    <row r="497" spans="2:24" ht="14.25" customHeight="1" x14ac:dyDescent="0.2">
      <c r="B497" s="20">
        <v>5</v>
      </c>
      <c r="C497" s="20"/>
      <c r="D497" s="20"/>
      <c r="E497" s="15" t="s">
        <v>483</v>
      </c>
      <c r="F497" s="15"/>
      <c r="G497" s="16" t="s">
        <v>1138</v>
      </c>
      <c r="H497" s="16"/>
      <c r="I497" s="16"/>
      <c r="J497" s="16"/>
      <c r="K497" s="4">
        <v>36552</v>
      </c>
      <c r="L497" s="6">
        <v>0</v>
      </c>
      <c r="M497" s="8">
        <v>3693600</v>
      </c>
      <c r="N497" s="17">
        <v>0</v>
      </c>
      <c r="O497" s="17"/>
      <c r="P497" s="18">
        <v>0</v>
      </c>
      <c r="Q497" s="18"/>
      <c r="R497" s="6">
        <v>0</v>
      </c>
      <c r="S497" s="17">
        <v>3693600</v>
      </c>
      <c r="T497" s="17"/>
      <c r="U497" s="18">
        <v>3693600</v>
      </c>
      <c r="V497" s="18"/>
      <c r="W497" s="19"/>
      <c r="X497" s="19"/>
    </row>
    <row r="498" spans="2:24" ht="14.25" customHeight="1" x14ac:dyDescent="0.2">
      <c r="B498" s="20">
        <v>6</v>
      </c>
      <c r="C498" s="20"/>
      <c r="D498" s="20"/>
      <c r="E498" s="15" t="s">
        <v>484</v>
      </c>
      <c r="F498" s="15"/>
      <c r="G498" s="16" t="s">
        <v>864</v>
      </c>
      <c r="H498" s="16"/>
      <c r="I498" s="16"/>
      <c r="J498" s="16"/>
      <c r="K498" s="4">
        <v>36669</v>
      </c>
      <c r="L498" s="6">
        <v>0</v>
      </c>
      <c r="M498" s="8">
        <v>3693600</v>
      </c>
      <c r="N498" s="17">
        <v>0</v>
      </c>
      <c r="O498" s="17"/>
      <c r="P498" s="18">
        <v>0</v>
      </c>
      <c r="Q498" s="18"/>
      <c r="R498" s="6">
        <v>0</v>
      </c>
      <c r="S498" s="17">
        <v>3693600</v>
      </c>
      <c r="T498" s="17"/>
      <c r="U498" s="18">
        <v>3693600</v>
      </c>
      <c r="V498" s="18"/>
      <c r="W498" s="19"/>
      <c r="X498" s="19"/>
    </row>
    <row r="499" spans="2:24" ht="14.25" customHeight="1" x14ac:dyDescent="0.2">
      <c r="B499" s="24" t="s">
        <v>1</v>
      </c>
      <c r="C499" s="24"/>
      <c r="D499" s="24"/>
      <c r="E499" s="33" t="s">
        <v>485</v>
      </c>
      <c r="F499" s="33"/>
      <c r="G499" s="33"/>
      <c r="H499" s="37" t="s">
        <v>1371</v>
      </c>
      <c r="I499" s="37"/>
      <c r="J499" s="37"/>
      <c r="K499" s="3">
        <v>60</v>
      </c>
      <c r="L499" s="6">
        <v>20944780</v>
      </c>
      <c r="M499" s="7">
        <v>266431680</v>
      </c>
      <c r="N499" s="17">
        <v>2585520</v>
      </c>
      <c r="O499" s="17"/>
      <c r="P499" s="44">
        <v>242669520</v>
      </c>
      <c r="Q499" s="44"/>
      <c r="R499" s="6">
        <v>0</v>
      </c>
      <c r="S499" s="17">
        <f>SUM(S500:T503)</f>
        <v>19452960</v>
      </c>
      <c r="T499" s="17"/>
      <c r="U499" s="44">
        <v>42121420</v>
      </c>
      <c r="V499" s="44"/>
      <c r="W499" s="50"/>
      <c r="X499" s="50"/>
    </row>
    <row r="500" spans="2:24" ht="14.25" customHeight="1" x14ac:dyDescent="0.2">
      <c r="B500" s="20">
        <v>1</v>
      </c>
      <c r="C500" s="20"/>
      <c r="D500" s="20"/>
      <c r="E500" s="15" t="s">
        <v>486</v>
      </c>
      <c r="F500" s="15"/>
      <c r="G500" s="16" t="s">
        <v>877</v>
      </c>
      <c r="H500" s="16"/>
      <c r="I500" s="16"/>
      <c r="J500" s="16"/>
      <c r="K500" s="4">
        <v>36764</v>
      </c>
      <c r="L500" s="6">
        <v>0</v>
      </c>
      <c r="M500" s="8">
        <v>4617000</v>
      </c>
      <c r="N500" s="17">
        <v>0</v>
      </c>
      <c r="O500" s="17"/>
      <c r="P500" s="18">
        <v>0</v>
      </c>
      <c r="Q500" s="18"/>
      <c r="R500" s="6">
        <v>0</v>
      </c>
      <c r="S500" s="17">
        <v>4617000</v>
      </c>
      <c r="T500" s="17"/>
      <c r="U500" s="18">
        <v>4617000</v>
      </c>
      <c r="V500" s="18"/>
      <c r="W500" s="19"/>
      <c r="X500" s="19"/>
    </row>
    <row r="501" spans="2:24" ht="14.25" customHeight="1" x14ac:dyDescent="0.2">
      <c r="B501" s="20">
        <v>2</v>
      </c>
      <c r="C501" s="20"/>
      <c r="D501" s="20"/>
      <c r="E501" s="15" t="s">
        <v>487</v>
      </c>
      <c r="F501" s="15"/>
      <c r="G501" s="16" t="s">
        <v>1029</v>
      </c>
      <c r="H501" s="16"/>
      <c r="I501" s="16"/>
      <c r="J501" s="16"/>
      <c r="K501" s="4">
        <v>36747</v>
      </c>
      <c r="L501" s="6">
        <v>0</v>
      </c>
      <c r="M501" s="8">
        <v>3693600</v>
      </c>
      <c r="N501" s="17">
        <v>0</v>
      </c>
      <c r="O501" s="17"/>
      <c r="P501" s="18">
        <v>0</v>
      </c>
      <c r="Q501" s="18"/>
      <c r="R501" s="6">
        <v>0</v>
      </c>
      <c r="S501" s="17">
        <v>3693600</v>
      </c>
      <c r="T501" s="17"/>
      <c r="U501" s="18">
        <v>3693600</v>
      </c>
      <c r="V501" s="18"/>
      <c r="W501" s="19"/>
      <c r="X501" s="19"/>
    </row>
    <row r="502" spans="2:24" ht="14.25" customHeight="1" x14ac:dyDescent="0.2">
      <c r="B502" s="20">
        <v>3</v>
      </c>
      <c r="C502" s="20"/>
      <c r="D502" s="20"/>
      <c r="E502" s="15" t="s">
        <v>488</v>
      </c>
      <c r="F502" s="15"/>
      <c r="G502" s="16" t="s">
        <v>1208</v>
      </c>
      <c r="H502" s="16"/>
      <c r="I502" s="16"/>
      <c r="J502" s="16"/>
      <c r="K502" s="4">
        <v>36822</v>
      </c>
      <c r="L502" s="6">
        <v>-1108080</v>
      </c>
      <c r="M502" s="8">
        <v>6340680</v>
      </c>
      <c r="N502" s="17">
        <v>0</v>
      </c>
      <c r="O502" s="17"/>
      <c r="P502" s="18">
        <v>0</v>
      </c>
      <c r="Q502" s="18"/>
      <c r="R502" s="6">
        <v>0</v>
      </c>
      <c r="S502" s="17">
        <v>6340680</v>
      </c>
      <c r="T502" s="17"/>
      <c r="U502" s="18">
        <v>5232600</v>
      </c>
      <c r="V502" s="18"/>
      <c r="W502" s="19"/>
      <c r="X502" s="19"/>
    </row>
    <row r="503" spans="2:24" ht="14.25" customHeight="1" x14ac:dyDescent="0.2">
      <c r="B503" s="20">
        <v>4</v>
      </c>
      <c r="C503" s="20"/>
      <c r="D503" s="20"/>
      <c r="E503" s="15" t="s">
        <v>489</v>
      </c>
      <c r="F503" s="15"/>
      <c r="G503" s="16" t="s">
        <v>1209</v>
      </c>
      <c r="H503" s="16"/>
      <c r="I503" s="16"/>
      <c r="J503" s="16"/>
      <c r="K503" s="4">
        <v>36661</v>
      </c>
      <c r="L503" s="6">
        <v>0</v>
      </c>
      <c r="M503" s="8">
        <v>4801680</v>
      </c>
      <c r="N503" s="17">
        <v>0</v>
      </c>
      <c r="O503" s="17"/>
      <c r="P503" s="18">
        <v>0</v>
      </c>
      <c r="Q503" s="18"/>
      <c r="R503" s="6">
        <v>0</v>
      </c>
      <c r="S503" s="17">
        <v>4801680</v>
      </c>
      <c r="T503" s="17"/>
      <c r="U503" s="18">
        <v>4801680</v>
      </c>
      <c r="V503" s="18"/>
      <c r="W503" s="19"/>
      <c r="X503" s="19"/>
    </row>
    <row r="504" spans="2:24" ht="14.25" customHeight="1" x14ac:dyDescent="0.2">
      <c r="B504" s="24" t="s">
        <v>1</v>
      </c>
      <c r="C504" s="24"/>
      <c r="D504" s="24"/>
      <c r="E504" s="33" t="s">
        <v>490</v>
      </c>
      <c r="F504" s="33"/>
      <c r="G504" s="33"/>
      <c r="H504" s="37" t="s">
        <v>1371</v>
      </c>
      <c r="I504" s="37"/>
      <c r="J504" s="37"/>
      <c r="K504" s="3">
        <v>56</v>
      </c>
      <c r="L504" s="6">
        <v>-123120</v>
      </c>
      <c r="M504" s="7">
        <v>262676520</v>
      </c>
      <c r="N504" s="17">
        <v>2585520</v>
      </c>
      <c r="O504" s="17"/>
      <c r="P504" s="44">
        <v>225863640</v>
      </c>
      <c r="Q504" s="44"/>
      <c r="R504" s="6">
        <v>0</v>
      </c>
      <c r="S504" s="17">
        <f>SUM(S505:T506)</f>
        <v>9726480</v>
      </c>
      <c r="T504" s="17"/>
      <c r="U504" s="44">
        <v>34104240</v>
      </c>
      <c r="V504" s="44"/>
      <c r="W504" s="50"/>
      <c r="X504" s="50"/>
    </row>
    <row r="505" spans="2:24" ht="14.25" customHeight="1" x14ac:dyDescent="0.2">
      <c r="B505" s="20">
        <v>1</v>
      </c>
      <c r="C505" s="20"/>
      <c r="D505" s="20"/>
      <c r="E505" s="15" t="s">
        <v>491</v>
      </c>
      <c r="F505" s="15"/>
      <c r="G505" s="16" t="s">
        <v>1210</v>
      </c>
      <c r="H505" s="16"/>
      <c r="I505" s="16"/>
      <c r="J505" s="16"/>
      <c r="K505" s="4">
        <v>36832</v>
      </c>
      <c r="L505" s="6">
        <v>0</v>
      </c>
      <c r="M505" s="8">
        <v>5417280</v>
      </c>
      <c r="N505" s="17">
        <v>0</v>
      </c>
      <c r="O505" s="17"/>
      <c r="P505" s="18">
        <v>0</v>
      </c>
      <c r="Q505" s="18"/>
      <c r="R505" s="6">
        <v>0</v>
      </c>
      <c r="S505" s="17">
        <v>5417280</v>
      </c>
      <c r="T505" s="17"/>
      <c r="U505" s="18">
        <v>5417280</v>
      </c>
      <c r="V505" s="18"/>
      <c r="W505" s="19"/>
      <c r="X505" s="19"/>
    </row>
    <row r="506" spans="2:24" ht="14.25" customHeight="1" x14ac:dyDescent="0.2">
      <c r="B506" s="20">
        <v>2</v>
      </c>
      <c r="C506" s="20"/>
      <c r="D506" s="20"/>
      <c r="E506" s="15" t="s">
        <v>492</v>
      </c>
      <c r="F506" s="15"/>
      <c r="G506" s="16" t="s">
        <v>806</v>
      </c>
      <c r="H506" s="16"/>
      <c r="I506" s="16"/>
      <c r="J506" s="16"/>
      <c r="K506" s="4">
        <v>36699</v>
      </c>
      <c r="L506" s="6">
        <v>0</v>
      </c>
      <c r="M506" s="8">
        <v>4309200</v>
      </c>
      <c r="N506" s="17">
        <v>0</v>
      </c>
      <c r="O506" s="17"/>
      <c r="P506" s="18">
        <v>0</v>
      </c>
      <c r="Q506" s="18"/>
      <c r="R506" s="6">
        <v>0</v>
      </c>
      <c r="S506" s="17">
        <v>4309200</v>
      </c>
      <c r="T506" s="17"/>
      <c r="U506" s="18">
        <v>4309200</v>
      </c>
      <c r="V506" s="18"/>
      <c r="W506" s="19"/>
      <c r="X506" s="19"/>
    </row>
    <row r="507" spans="2:24" ht="14.25" customHeight="1" x14ac:dyDescent="0.2">
      <c r="B507" s="24" t="s">
        <v>1</v>
      </c>
      <c r="C507" s="24"/>
      <c r="D507" s="24"/>
      <c r="E507" s="33" t="s">
        <v>493</v>
      </c>
      <c r="F507" s="33"/>
      <c r="G507" s="33"/>
      <c r="H507" s="37" t="s">
        <v>1371</v>
      </c>
      <c r="I507" s="37"/>
      <c r="J507" s="37"/>
      <c r="K507" s="3">
        <v>19</v>
      </c>
      <c r="L507" s="6">
        <v>2651400</v>
      </c>
      <c r="M507" s="7">
        <v>88584840</v>
      </c>
      <c r="N507" s="17">
        <v>0</v>
      </c>
      <c r="O507" s="17"/>
      <c r="P507" s="44">
        <v>55527120</v>
      </c>
      <c r="Q507" s="44"/>
      <c r="R507" s="6">
        <v>0</v>
      </c>
      <c r="S507" s="17">
        <f>SUM(S508:T509)</f>
        <v>14158800</v>
      </c>
      <c r="T507" s="17"/>
      <c r="U507" s="44">
        <v>35709120</v>
      </c>
      <c r="V507" s="44"/>
      <c r="W507" s="50"/>
      <c r="X507" s="50"/>
    </row>
    <row r="508" spans="2:24" ht="14.25" customHeight="1" x14ac:dyDescent="0.2">
      <c r="B508" s="20">
        <v>1</v>
      </c>
      <c r="C508" s="20"/>
      <c r="D508" s="20"/>
      <c r="E508" s="15" t="s">
        <v>494</v>
      </c>
      <c r="F508" s="15"/>
      <c r="G508" s="16" t="s">
        <v>1212</v>
      </c>
      <c r="H508" s="16"/>
      <c r="I508" s="16"/>
      <c r="J508" s="16"/>
      <c r="K508" s="4">
        <v>35831</v>
      </c>
      <c r="L508" s="6">
        <v>0</v>
      </c>
      <c r="M508" s="8">
        <v>6217560</v>
      </c>
      <c r="N508" s="17">
        <v>0</v>
      </c>
      <c r="O508" s="17"/>
      <c r="P508" s="18">
        <v>0</v>
      </c>
      <c r="Q508" s="18"/>
      <c r="R508" s="6">
        <v>0</v>
      </c>
      <c r="S508" s="17">
        <v>6217560</v>
      </c>
      <c r="T508" s="17"/>
      <c r="U508" s="18">
        <v>6217560</v>
      </c>
      <c r="V508" s="18"/>
      <c r="W508" s="19"/>
      <c r="X508" s="19"/>
    </row>
    <row r="509" spans="2:24" ht="14.25" customHeight="1" x14ac:dyDescent="0.2">
      <c r="B509" s="20">
        <v>2</v>
      </c>
      <c r="C509" s="20"/>
      <c r="D509" s="20"/>
      <c r="E509" s="15" t="s">
        <v>495</v>
      </c>
      <c r="F509" s="15"/>
      <c r="G509" s="16" t="s">
        <v>1213</v>
      </c>
      <c r="H509" s="16"/>
      <c r="I509" s="16"/>
      <c r="J509" s="16"/>
      <c r="K509" s="4">
        <v>36453</v>
      </c>
      <c r="L509" s="6">
        <v>0</v>
      </c>
      <c r="M509" s="8">
        <v>7941240</v>
      </c>
      <c r="N509" s="17">
        <v>0</v>
      </c>
      <c r="O509" s="17"/>
      <c r="P509" s="18">
        <v>0</v>
      </c>
      <c r="Q509" s="18"/>
      <c r="R509" s="6">
        <v>0</v>
      </c>
      <c r="S509" s="17">
        <v>7941240</v>
      </c>
      <c r="T509" s="17"/>
      <c r="U509" s="18">
        <v>7941240</v>
      </c>
      <c r="V509" s="18"/>
      <c r="W509" s="19"/>
      <c r="X509" s="19"/>
    </row>
    <row r="510" spans="2:24" ht="14.25" customHeight="1" x14ac:dyDescent="0.2">
      <c r="B510" s="24" t="s">
        <v>1</v>
      </c>
      <c r="C510" s="24"/>
      <c r="D510" s="24"/>
      <c r="E510" s="33" t="s">
        <v>496</v>
      </c>
      <c r="F510" s="33"/>
      <c r="G510" s="33"/>
      <c r="H510" s="37" t="s">
        <v>1371</v>
      </c>
      <c r="I510" s="37"/>
      <c r="J510" s="37"/>
      <c r="K510" s="3">
        <v>54</v>
      </c>
      <c r="L510" s="6">
        <v>37161832</v>
      </c>
      <c r="M510" s="7">
        <v>306845820</v>
      </c>
      <c r="N510" s="17">
        <v>0</v>
      </c>
      <c r="O510" s="17"/>
      <c r="P510" s="44">
        <v>218606040</v>
      </c>
      <c r="Q510" s="44"/>
      <c r="R510" s="6">
        <v>0</v>
      </c>
      <c r="S510" s="17">
        <f>SUM(S511:T519)</f>
        <v>55742580</v>
      </c>
      <c r="T510" s="17"/>
      <c r="U510" s="44">
        <v>125401612</v>
      </c>
      <c r="V510" s="44"/>
      <c r="W510" s="50"/>
      <c r="X510" s="50"/>
    </row>
    <row r="511" spans="2:24" ht="14.25" customHeight="1" x14ac:dyDescent="0.2">
      <c r="B511" s="20">
        <v>1</v>
      </c>
      <c r="C511" s="20"/>
      <c r="D511" s="20"/>
      <c r="E511" s="15" t="s">
        <v>497</v>
      </c>
      <c r="F511" s="15"/>
      <c r="G511" s="16" t="s">
        <v>1078</v>
      </c>
      <c r="H511" s="16"/>
      <c r="I511" s="16"/>
      <c r="J511" s="16"/>
      <c r="K511" s="4">
        <v>35567</v>
      </c>
      <c r="L511" s="6">
        <v>0</v>
      </c>
      <c r="M511" s="8">
        <v>7264080</v>
      </c>
      <c r="N511" s="17">
        <v>0</v>
      </c>
      <c r="O511" s="17"/>
      <c r="P511" s="18">
        <v>0</v>
      </c>
      <c r="Q511" s="18"/>
      <c r="R511" s="6">
        <v>0</v>
      </c>
      <c r="S511" s="17">
        <v>7264080</v>
      </c>
      <c r="T511" s="17"/>
      <c r="U511" s="18">
        <v>7264080</v>
      </c>
      <c r="V511" s="18"/>
      <c r="W511" s="19"/>
      <c r="X511" s="19"/>
    </row>
    <row r="512" spans="2:24" ht="14.25" customHeight="1" x14ac:dyDescent="0.2">
      <c r="B512" s="20">
        <v>2</v>
      </c>
      <c r="C512" s="20"/>
      <c r="D512" s="20"/>
      <c r="E512" s="15" t="s">
        <v>498</v>
      </c>
      <c r="F512" s="15"/>
      <c r="G512" s="16" t="s">
        <v>1214</v>
      </c>
      <c r="H512" s="16"/>
      <c r="I512" s="16"/>
      <c r="J512" s="16"/>
      <c r="K512" s="4">
        <v>35636</v>
      </c>
      <c r="L512" s="6">
        <v>0</v>
      </c>
      <c r="M512" s="8">
        <v>4555440</v>
      </c>
      <c r="N512" s="17">
        <v>0</v>
      </c>
      <c r="O512" s="17"/>
      <c r="P512" s="18">
        <v>0</v>
      </c>
      <c r="Q512" s="18"/>
      <c r="R512" s="6">
        <v>0</v>
      </c>
      <c r="S512" s="17">
        <v>4555440</v>
      </c>
      <c r="T512" s="17"/>
      <c r="U512" s="18">
        <v>4555440</v>
      </c>
      <c r="V512" s="18"/>
      <c r="W512" s="19"/>
      <c r="X512" s="19"/>
    </row>
    <row r="513" spans="2:24" ht="14.25" customHeight="1" x14ac:dyDescent="0.2">
      <c r="B513" s="20">
        <v>3</v>
      </c>
      <c r="C513" s="20"/>
      <c r="D513" s="20"/>
      <c r="E513" s="15" t="s">
        <v>499</v>
      </c>
      <c r="F513" s="15"/>
      <c r="G513" s="16" t="s">
        <v>1063</v>
      </c>
      <c r="H513" s="16"/>
      <c r="I513" s="16"/>
      <c r="J513" s="16"/>
      <c r="K513" s="4">
        <v>35569</v>
      </c>
      <c r="L513" s="6">
        <v>0</v>
      </c>
      <c r="M513" s="8">
        <v>4555440</v>
      </c>
      <c r="N513" s="17">
        <v>0</v>
      </c>
      <c r="O513" s="17"/>
      <c r="P513" s="18">
        <v>0</v>
      </c>
      <c r="Q513" s="18"/>
      <c r="R513" s="6">
        <v>0</v>
      </c>
      <c r="S513" s="17">
        <v>4555440</v>
      </c>
      <c r="T513" s="17"/>
      <c r="U513" s="18">
        <v>4555440</v>
      </c>
      <c r="V513" s="18"/>
      <c r="W513" s="19"/>
      <c r="X513" s="19"/>
    </row>
    <row r="514" spans="2:24" ht="14.25" customHeight="1" x14ac:dyDescent="0.2">
      <c r="B514" s="20">
        <v>4</v>
      </c>
      <c r="C514" s="20"/>
      <c r="D514" s="20"/>
      <c r="E514" s="15" t="s">
        <v>500</v>
      </c>
      <c r="F514" s="15"/>
      <c r="G514" s="16" t="s">
        <v>1168</v>
      </c>
      <c r="H514" s="16"/>
      <c r="I514" s="16"/>
      <c r="J514" s="16"/>
      <c r="K514" s="4">
        <v>35282</v>
      </c>
      <c r="L514" s="6">
        <v>0</v>
      </c>
      <c r="M514" s="8">
        <v>7387200</v>
      </c>
      <c r="N514" s="17">
        <v>0</v>
      </c>
      <c r="O514" s="17"/>
      <c r="P514" s="18">
        <v>0</v>
      </c>
      <c r="Q514" s="18"/>
      <c r="R514" s="6">
        <v>0</v>
      </c>
      <c r="S514" s="17">
        <v>7387200</v>
      </c>
      <c r="T514" s="17"/>
      <c r="U514" s="18">
        <v>7387200</v>
      </c>
      <c r="V514" s="18"/>
      <c r="W514" s="19"/>
      <c r="X514" s="19"/>
    </row>
    <row r="515" spans="2:24" ht="14.25" customHeight="1" x14ac:dyDescent="0.2">
      <c r="B515" s="20">
        <v>5</v>
      </c>
      <c r="C515" s="20"/>
      <c r="D515" s="20"/>
      <c r="E515" s="15" t="s">
        <v>501</v>
      </c>
      <c r="F515" s="15"/>
      <c r="G515" s="16" t="s">
        <v>888</v>
      </c>
      <c r="H515" s="16"/>
      <c r="I515" s="16"/>
      <c r="J515" s="16"/>
      <c r="K515" s="4">
        <v>36134</v>
      </c>
      <c r="L515" s="6">
        <v>0</v>
      </c>
      <c r="M515" s="8">
        <v>5171040</v>
      </c>
      <c r="N515" s="17">
        <v>0</v>
      </c>
      <c r="O515" s="17"/>
      <c r="P515" s="18">
        <v>0</v>
      </c>
      <c r="Q515" s="18"/>
      <c r="R515" s="6">
        <v>0</v>
      </c>
      <c r="S515" s="17">
        <v>5171040</v>
      </c>
      <c r="T515" s="17"/>
      <c r="U515" s="18">
        <v>5171040</v>
      </c>
      <c r="V515" s="18"/>
      <c r="W515" s="19"/>
      <c r="X515" s="19"/>
    </row>
    <row r="516" spans="2:24" ht="14.25" customHeight="1" x14ac:dyDescent="0.2">
      <c r="B516" s="20">
        <v>6</v>
      </c>
      <c r="C516" s="20"/>
      <c r="D516" s="20"/>
      <c r="E516" s="15" t="s">
        <v>502</v>
      </c>
      <c r="F516" s="15"/>
      <c r="G516" s="16" t="s">
        <v>779</v>
      </c>
      <c r="H516" s="16"/>
      <c r="I516" s="16"/>
      <c r="J516" s="16"/>
      <c r="K516" s="4">
        <v>35813</v>
      </c>
      <c r="L516" s="6">
        <v>544806</v>
      </c>
      <c r="M516" s="8">
        <v>7017840</v>
      </c>
      <c r="N516" s="17">
        <v>0</v>
      </c>
      <c r="O516" s="17"/>
      <c r="P516" s="18">
        <v>0</v>
      </c>
      <c r="Q516" s="18"/>
      <c r="R516" s="6">
        <v>0</v>
      </c>
      <c r="S516" s="17">
        <v>7017840</v>
      </c>
      <c r="T516" s="17"/>
      <c r="U516" s="18">
        <v>7562646</v>
      </c>
      <c r="V516" s="18"/>
      <c r="W516" s="19"/>
      <c r="X516" s="19"/>
    </row>
    <row r="517" spans="2:24" ht="14.25" customHeight="1" x14ac:dyDescent="0.2">
      <c r="B517" s="20">
        <v>7</v>
      </c>
      <c r="C517" s="20"/>
      <c r="D517" s="20"/>
      <c r="E517" s="15" t="s">
        <v>503</v>
      </c>
      <c r="F517" s="15"/>
      <c r="G517" s="16" t="s">
        <v>886</v>
      </c>
      <c r="H517" s="16"/>
      <c r="I517" s="16"/>
      <c r="J517" s="16"/>
      <c r="K517" s="4">
        <v>36476</v>
      </c>
      <c r="L517" s="6">
        <v>5376960</v>
      </c>
      <c r="M517" s="8">
        <v>3385800</v>
      </c>
      <c r="N517" s="17">
        <v>0</v>
      </c>
      <c r="O517" s="17"/>
      <c r="P517" s="18">
        <v>0</v>
      </c>
      <c r="Q517" s="18"/>
      <c r="R517" s="6">
        <v>0</v>
      </c>
      <c r="S517" s="17">
        <v>3385800</v>
      </c>
      <c r="T517" s="17"/>
      <c r="U517" s="18">
        <v>8762760</v>
      </c>
      <c r="V517" s="18"/>
      <c r="W517" s="19"/>
      <c r="X517" s="19"/>
    </row>
    <row r="518" spans="2:24" ht="14.25" customHeight="1" x14ac:dyDescent="0.2">
      <c r="B518" s="20">
        <v>8</v>
      </c>
      <c r="C518" s="20"/>
      <c r="D518" s="20"/>
      <c r="E518" s="15" t="s">
        <v>504</v>
      </c>
      <c r="F518" s="15"/>
      <c r="G518" s="16" t="s">
        <v>1215</v>
      </c>
      <c r="H518" s="16"/>
      <c r="I518" s="16"/>
      <c r="J518" s="16"/>
      <c r="K518" s="4">
        <v>36467</v>
      </c>
      <c r="L518" s="6">
        <v>0</v>
      </c>
      <c r="M518" s="8">
        <v>8587620</v>
      </c>
      <c r="N518" s="17">
        <v>0</v>
      </c>
      <c r="O518" s="17"/>
      <c r="P518" s="18">
        <v>0</v>
      </c>
      <c r="Q518" s="18"/>
      <c r="R518" s="6">
        <v>0</v>
      </c>
      <c r="S518" s="17">
        <v>8587620</v>
      </c>
      <c r="T518" s="17"/>
      <c r="U518" s="18">
        <v>8587620</v>
      </c>
      <c r="V518" s="18"/>
      <c r="W518" s="19"/>
      <c r="X518" s="19"/>
    </row>
    <row r="519" spans="2:24" ht="14.25" customHeight="1" x14ac:dyDescent="0.2">
      <c r="B519" s="20">
        <v>9</v>
      </c>
      <c r="C519" s="20"/>
      <c r="D519" s="20"/>
      <c r="E519" s="15" t="s">
        <v>505</v>
      </c>
      <c r="F519" s="15"/>
      <c r="G519" s="16" t="s">
        <v>1216</v>
      </c>
      <c r="H519" s="16"/>
      <c r="I519" s="16"/>
      <c r="J519" s="16"/>
      <c r="K519" s="4">
        <v>36044</v>
      </c>
      <c r="L519" s="6">
        <v>0</v>
      </c>
      <c r="M519" s="8">
        <v>7818120</v>
      </c>
      <c r="N519" s="17">
        <v>0</v>
      </c>
      <c r="O519" s="17"/>
      <c r="P519" s="18">
        <v>0</v>
      </c>
      <c r="Q519" s="18"/>
      <c r="R519" s="6">
        <v>0</v>
      </c>
      <c r="S519" s="17">
        <v>7818120</v>
      </c>
      <c r="T519" s="17"/>
      <c r="U519" s="18">
        <v>7818120</v>
      </c>
      <c r="V519" s="18"/>
      <c r="W519" s="19"/>
      <c r="X519" s="19"/>
    </row>
    <row r="520" spans="2:24" ht="14.25" customHeight="1" x14ac:dyDescent="0.2">
      <c r="B520" s="24" t="s">
        <v>1</v>
      </c>
      <c r="C520" s="24"/>
      <c r="D520" s="24"/>
      <c r="E520" s="33" t="s">
        <v>506</v>
      </c>
      <c r="F520" s="33"/>
      <c r="G520" s="33"/>
      <c r="H520" s="37" t="s">
        <v>1371</v>
      </c>
      <c r="I520" s="37"/>
      <c r="J520" s="37"/>
      <c r="K520" s="3">
        <v>70</v>
      </c>
      <c r="L520" s="6">
        <v>1026766</v>
      </c>
      <c r="M520" s="7">
        <v>337041000</v>
      </c>
      <c r="N520" s="17">
        <v>6032880</v>
      </c>
      <c r="O520" s="17"/>
      <c r="P520" s="44">
        <v>307553640</v>
      </c>
      <c r="Q520" s="44"/>
      <c r="R520" s="6">
        <v>0</v>
      </c>
      <c r="S520" s="17">
        <f>SUM(S521:T523)</f>
        <v>15882480</v>
      </c>
      <c r="T520" s="17"/>
      <c r="U520" s="44">
        <v>24481246</v>
      </c>
      <c r="V520" s="44"/>
      <c r="W520" s="50"/>
      <c r="X520" s="50"/>
    </row>
    <row r="521" spans="2:24" ht="14.25" customHeight="1" x14ac:dyDescent="0.2">
      <c r="B521" s="20">
        <v>1</v>
      </c>
      <c r="C521" s="20"/>
      <c r="D521" s="20"/>
      <c r="E521" s="15" t="s">
        <v>507</v>
      </c>
      <c r="F521" s="15"/>
      <c r="G521" s="16" t="s">
        <v>1217</v>
      </c>
      <c r="H521" s="16"/>
      <c r="I521" s="16"/>
      <c r="J521" s="16"/>
      <c r="K521" s="4">
        <v>36133</v>
      </c>
      <c r="L521" s="6">
        <v>0</v>
      </c>
      <c r="M521" s="8">
        <v>4924800</v>
      </c>
      <c r="N521" s="17">
        <v>0</v>
      </c>
      <c r="O521" s="17"/>
      <c r="P521" s="18">
        <v>0</v>
      </c>
      <c r="Q521" s="18"/>
      <c r="R521" s="6">
        <v>0</v>
      </c>
      <c r="S521" s="17">
        <v>4924800</v>
      </c>
      <c r="T521" s="17"/>
      <c r="U521" s="18">
        <v>4924800</v>
      </c>
      <c r="V521" s="18"/>
      <c r="W521" s="19"/>
      <c r="X521" s="19"/>
    </row>
    <row r="522" spans="2:24" ht="14.25" customHeight="1" x14ac:dyDescent="0.2">
      <c r="B522" s="20">
        <v>2</v>
      </c>
      <c r="C522" s="20"/>
      <c r="D522" s="20"/>
      <c r="E522" s="15" t="s">
        <v>508</v>
      </c>
      <c r="F522" s="15"/>
      <c r="G522" s="16" t="s">
        <v>1218</v>
      </c>
      <c r="H522" s="16"/>
      <c r="I522" s="16"/>
      <c r="J522" s="16"/>
      <c r="K522" s="4">
        <v>36758</v>
      </c>
      <c r="L522" s="6">
        <v>0</v>
      </c>
      <c r="M522" s="8">
        <v>4924800</v>
      </c>
      <c r="N522" s="17">
        <v>0</v>
      </c>
      <c r="O522" s="17"/>
      <c r="P522" s="18">
        <v>0</v>
      </c>
      <c r="Q522" s="18"/>
      <c r="R522" s="6">
        <v>0</v>
      </c>
      <c r="S522" s="17">
        <v>4924800</v>
      </c>
      <c r="T522" s="17"/>
      <c r="U522" s="18">
        <v>4924800</v>
      </c>
      <c r="V522" s="18"/>
      <c r="W522" s="19"/>
      <c r="X522" s="19"/>
    </row>
    <row r="523" spans="2:24" ht="14.25" customHeight="1" x14ac:dyDescent="0.2">
      <c r="B523" s="20">
        <v>3</v>
      </c>
      <c r="C523" s="20"/>
      <c r="D523" s="20"/>
      <c r="E523" s="15" t="s">
        <v>509</v>
      </c>
      <c r="F523" s="15"/>
      <c r="G523" s="16" t="s">
        <v>1050</v>
      </c>
      <c r="H523" s="16"/>
      <c r="I523" s="16"/>
      <c r="J523" s="16"/>
      <c r="K523" s="4">
        <v>36653</v>
      </c>
      <c r="L523" s="6">
        <v>0</v>
      </c>
      <c r="M523" s="8">
        <v>6032880</v>
      </c>
      <c r="N523" s="17">
        <v>0</v>
      </c>
      <c r="O523" s="17"/>
      <c r="P523" s="18">
        <v>0</v>
      </c>
      <c r="Q523" s="18"/>
      <c r="R523" s="6">
        <v>0</v>
      </c>
      <c r="S523" s="17">
        <v>6032880</v>
      </c>
      <c r="T523" s="17"/>
      <c r="U523" s="18">
        <v>6032880</v>
      </c>
      <c r="V523" s="18"/>
      <c r="W523" s="19"/>
      <c r="X523" s="19"/>
    </row>
    <row r="524" spans="2:24" ht="14.25" customHeight="1" x14ac:dyDescent="0.2">
      <c r="B524" s="24" t="s">
        <v>1</v>
      </c>
      <c r="C524" s="24"/>
      <c r="D524" s="24"/>
      <c r="E524" s="33" t="s">
        <v>510</v>
      </c>
      <c r="F524" s="33"/>
      <c r="G524" s="33"/>
      <c r="H524" s="37" t="s">
        <v>1371</v>
      </c>
      <c r="I524" s="37"/>
      <c r="J524" s="37"/>
      <c r="K524" s="3">
        <v>73</v>
      </c>
      <c r="L524" s="6">
        <v>-1569871</v>
      </c>
      <c r="M524" s="7">
        <v>353816100</v>
      </c>
      <c r="N524" s="17">
        <v>15759360</v>
      </c>
      <c r="O524" s="17"/>
      <c r="P524" s="44">
        <v>299767220</v>
      </c>
      <c r="Q524" s="44"/>
      <c r="R524" s="6">
        <v>0</v>
      </c>
      <c r="S524" s="17">
        <f>SUM(S525:T530)</f>
        <v>33365520</v>
      </c>
      <c r="T524" s="17"/>
      <c r="U524" s="44">
        <v>36719649</v>
      </c>
      <c r="V524" s="44"/>
      <c r="W524" s="50"/>
      <c r="X524" s="50"/>
    </row>
    <row r="525" spans="2:24" ht="14.25" customHeight="1" x14ac:dyDescent="0.2">
      <c r="B525" s="20">
        <v>1</v>
      </c>
      <c r="C525" s="20"/>
      <c r="D525" s="20"/>
      <c r="E525" s="15" t="s">
        <v>511</v>
      </c>
      <c r="F525" s="15"/>
      <c r="G525" s="16" t="s">
        <v>1219</v>
      </c>
      <c r="H525" s="16"/>
      <c r="I525" s="16"/>
      <c r="J525" s="16"/>
      <c r="K525" s="4">
        <v>36627</v>
      </c>
      <c r="L525" s="6">
        <v>0</v>
      </c>
      <c r="M525" s="8">
        <v>6894720</v>
      </c>
      <c r="N525" s="17">
        <v>0</v>
      </c>
      <c r="O525" s="17"/>
      <c r="P525" s="18">
        <v>0</v>
      </c>
      <c r="Q525" s="18"/>
      <c r="R525" s="6">
        <v>0</v>
      </c>
      <c r="S525" s="17">
        <v>6894720</v>
      </c>
      <c r="T525" s="17"/>
      <c r="U525" s="18">
        <v>6894720</v>
      </c>
      <c r="V525" s="18"/>
      <c r="W525" s="19"/>
      <c r="X525" s="19"/>
    </row>
    <row r="526" spans="2:24" ht="14.25" customHeight="1" x14ac:dyDescent="0.2">
      <c r="B526" s="20">
        <v>2</v>
      </c>
      <c r="C526" s="20"/>
      <c r="D526" s="20"/>
      <c r="E526" s="15" t="s">
        <v>512</v>
      </c>
      <c r="F526" s="15"/>
      <c r="G526" s="16" t="s">
        <v>1220</v>
      </c>
      <c r="H526" s="16"/>
      <c r="I526" s="16"/>
      <c r="J526" s="16"/>
      <c r="K526" s="4">
        <v>36790</v>
      </c>
      <c r="L526" s="6">
        <v>0</v>
      </c>
      <c r="M526" s="8">
        <v>4924800</v>
      </c>
      <c r="N526" s="17">
        <v>0</v>
      </c>
      <c r="O526" s="17"/>
      <c r="P526" s="18">
        <v>0</v>
      </c>
      <c r="Q526" s="18"/>
      <c r="R526" s="6">
        <v>0</v>
      </c>
      <c r="S526" s="17">
        <v>4924800</v>
      </c>
      <c r="T526" s="17"/>
      <c r="U526" s="18">
        <v>4924800</v>
      </c>
      <c r="V526" s="18"/>
      <c r="W526" s="19"/>
      <c r="X526" s="19"/>
    </row>
    <row r="527" spans="2:24" ht="14.25" customHeight="1" x14ac:dyDescent="0.2">
      <c r="B527" s="20">
        <v>3</v>
      </c>
      <c r="C527" s="20"/>
      <c r="D527" s="20"/>
      <c r="E527" s="15" t="s">
        <v>513</v>
      </c>
      <c r="F527" s="15"/>
      <c r="G527" s="16" t="s">
        <v>1221</v>
      </c>
      <c r="H527" s="16"/>
      <c r="I527" s="16"/>
      <c r="J527" s="16"/>
      <c r="K527" s="4">
        <v>36743</v>
      </c>
      <c r="L527" s="6">
        <v>-8074</v>
      </c>
      <c r="M527" s="8">
        <v>5232600</v>
      </c>
      <c r="N527" s="17">
        <v>0</v>
      </c>
      <c r="O527" s="17"/>
      <c r="P527" s="18">
        <v>0</v>
      </c>
      <c r="Q527" s="18"/>
      <c r="R527" s="6">
        <v>0</v>
      </c>
      <c r="S527" s="17">
        <v>5232600</v>
      </c>
      <c r="T527" s="17"/>
      <c r="U527" s="18">
        <v>5224526</v>
      </c>
      <c r="V527" s="18"/>
      <c r="W527" s="19"/>
      <c r="X527" s="19"/>
    </row>
    <row r="528" spans="2:24" ht="14.25" customHeight="1" x14ac:dyDescent="0.2">
      <c r="B528" s="20">
        <v>4</v>
      </c>
      <c r="C528" s="20"/>
      <c r="D528" s="20"/>
      <c r="E528" s="15" t="s">
        <v>514</v>
      </c>
      <c r="F528" s="15"/>
      <c r="G528" s="16" t="s">
        <v>827</v>
      </c>
      <c r="H528" s="16"/>
      <c r="I528" s="16"/>
      <c r="J528" s="16"/>
      <c r="K528" s="4">
        <v>36688</v>
      </c>
      <c r="L528" s="6">
        <v>0</v>
      </c>
      <c r="M528" s="8">
        <v>5540400</v>
      </c>
      <c r="N528" s="17">
        <v>0</v>
      </c>
      <c r="O528" s="17"/>
      <c r="P528" s="18">
        <v>0</v>
      </c>
      <c r="Q528" s="18"/>
      <c r="R528" s="6">
        <v>0</v>
      </c>
      <c r="S528" s="17">
        <v>5540400</v>
      </c>
      <c r="T528" s="17"/>
      <c r="U528" s="18">
        <v>5540400</v>
      </c>
      <c r="V528" s="18"/>
      <c r="W528" s="19"/>
      <c r="X528" s="19"/>
    </row>
    <row r="529" spans="2:24" ht="14.25" customHeight="1" x14ac:dyDescent="0.2">
      <c r="B529" s="20">
        <v>5</v>
      </c>
      <c r="C529" s="20"/>
      <c r="D529" s="20"/>
      <c r="E529" s="15" t="s">
        <v>515</v>
      </c>
      <c r="F529" s="15"/>
      <c r="G529" s="16" t="s">
        <v>1038</v>
      </c>
      <c r="H529" s="16"/>
      <c r="I529" s="16"/>
      <c r="J529" s="16"/>
      <c r="K529" s="4">
        <v>36648</v>
      </c>
      <c r="L529" s="6">
        <v>0</v>
      </c>
      <c r="M529" s="8">
        <v>5848200</v>
      </c>
      <c r="N529" s="17">
        <v>0</v>
      </c>
      <c r="O529" s="17"/>
      <c r="P529" s="18">
        <v>0</v>
      </c>
      <c r="Q529" s="18"/>
      <c r="R529" s="6">
        <v>0</v>
      </c>
      <c r="S529" s="17">
        <v>5848200</v>
      </c>
      <c r="T529" s="17"/>
      <c r="U529" s="18">
        <v>5848200</v>
      </c>
      <c r="V529" s="18"/>
      <c r="W529" s="19"/>
      <c r="X529" s="19"/>
    </row>
    <row r="530" spans="2:24" ht="14.25" customHeight="1" x14ac:dyDescent="0.2">
      <c r="B530" s="20">
        <v>6</v>
      </c>
      <c r="C530" s="20"/>
      <c r="D530" s="20"/>
      <c r="E530" s="15" t="s">
        <v>516</v>
      </c>
      <c r="F530" s="15"/>
      <c r="G530" s="16" t="s">
        <v>1222</v>
      </c>
      <c r="H530" s="16"/>
      <c r="I530" s="16"/>
      <c r="J530" s="16"/>
      <c r="K530" s="4">
        <v>36793</v>
      </c>
      <c r="L530" s="6">
        <v>0</v>
      </c>
      <c r="M530" s="8">
        <v>4924800</v>
      </c>
      <c r="N530" s="17">
        <v>0</v>
      </c>
      <c r="O530" s="17"/>
      <c r="P530" s="18">
        <v>0</v>
      </c>
      <c r="Q530" s="18"/>
      <c r="R530" s="6">
        <v>0</v>
      </c>
      <c r="S530" s="17">
        <v>4924800</v>
      </c>
      <c r="T530" s="17"/>
      <c r="U530" s="18">
        <v>4924800</v>
      </c>
      <c r="V530" s="18"/>
      <c r="W530" s="19"/>
      <c r="X530" s="19"/>
    </row>
    <row r="531" spans="2:24" ht="14.25" customHeight="1" x14ac:dyDescent="0.2">
      <c r="B531" s="24" t="s">
        <v>1</v>
      </c>
      <c r="C531" s="24"/>
      <c r="D531" s="24"/>
      <c r="E531" s="33" t="s">
        <v>517</v>
      </c>
      <c r="F531" s="33"/>
      <c r="G531" s="33"/>
      <c r="H531" s="37" t="s">
        <v>1371</v>
      </c>
      <c r="I531" s="37"/>
      <c r="J531" s="37"/>
      <c r="K531" s="3">
        <v>69</v>
      </c>
      <c r="L531" s="6">
        <v>10507650</v>
      </c>
      <c r="M531" s="7">
        <v>384011280</v>
      </c>
      <c r="N531" s="17">
        <v>12496680</v>
      </c>
      <c r="O531" s="17"/>
      <c r="P531" s="44">
        <v>311841920</v>
      </c>
      <c r="Q531" s="44"/>
      <c r="R531" s="6">
        <v>0</v>
      </c>
      <c r="S531" s="17">
        <f>SUM(S532:T533)</f>
        <v>12496680</v>
      </c>
      <c r="T531" s="17"/>
      <c r="U531" s="44">
        <v>70180330</v>
      </c>
      <c r="V531" s="44"/>
      <c r="W531" s="50"/>
      <c r="X531" s="50"/>
    </row>
    <row r="532" spans="2:24" ht="14.25" customHeight="1" x14ac:dyDescent="0.2">
      <c r="B532" s="20">
        <v>1</v>
      </c>
      <c r="C532" s="20"/>
      <c r="D532" s="20"/>
      <c r="E532" s="15" t="s">
        <v>518</v>
      </c>
      <c r="F532" s="15"/>
      <c r="G532" s="16" t="s">
        <v>843</v>
      </c>
      <c r="H532" s="16"/>
      <c r="I532" s="16"/>
      <c r="J532" s="16"/>
      <c r="K532" s="4">
        <v>36559</v>
      </c>
      <c r="L532" s="6">
        <v>0</v>
      </c>
      <c r="M532" s="8">
        <v>7571880</v>
      </c>
      <c r="N532" s="17">
        <v>0</v>
      </c>
      <c r="O532" s="17"/>
      <c r="P532" s="18">
        <v>0</v>
      </c>
      <c r="Q532" s="18"/>
      <c r="R532" s="6">
        <v>0</v>
      </c>
      <c r="S532" s="17">
        <v>7571880</v>
      </c>
      <c r="T532" s="17"/>
      <c r="U532" s="18">
        <v>7571880</v>
      </c>
      <c r="V532" s="18"/>
      <c r="W532" s="19"/>
      <c r="X532" s="19"/>
    </row>
    <row r="533" spans="2:24" ht="14.25" customHeight="1" x14ac:dyDescent="0.2">
      <c r="B533" s="20">
        <v>2</v>
      </c>
      <c r="C533" s="20"/>
      <c r="D533" s="20"/>
      <c r="E533" s="15" t="s">
        <v>519</v>
      </c>
      <c r="F533" s="15"/>
      <c r="G533" s="16" t="s">
        <v>1051</v>
      </c>
      <c r="H533" s="16"/>
      <c r="I533" s="16"/>
      <c r="J533" s="16"/>
      <c r="K533" s="4">
        <v>36778</v>
      </c>
      <c r="L533" s="6">
        <v>0</v>
      </c>
      <c r="M533" s="8">
        <v>4924800</v>
      </c>
      <c r="N533" s="17">
        <v>0</v>
      </c>
      <c r="O533" s="17"/>
      <c r="P533" s="18">
        <v>0</v>
      </c>
      <c r="Q533" s="18"/>
      <c r="R533" s="6">
        <v>0</v>
      </c>
      <c r="S533" s="17">
        <v>4924800</v>
      </c>
      <c r="T533" s="17"/>
      <c r="U533" s="18">
        <v>4924800</v>
      </c>
      <c r="V533" s="18"/>
      <c r="W533" s="19"/>
      <c r="X533" s="19"/>
    </row>
    <row r="534" spans="2:24" ht="14.25" customHeight="1" x14ac:dyDescent="0.2">
      <c r="B534" s="24" t="s">
        <v>1</v>
      </c>
      <c r="C534" s="24"/>
      <c r="D534" s="24"/>
      <c r="E534" s="33" t="s">
        <v>520</v>
      </c>
      <c r="F534" s="33"/>
      <c r="G534" s="33"/>
      <c r="H534" s="37" t="s">
        <v>1371</v>
      </c>
      <c r="I534" s="37"/>
      <c r="J534" s="37"/>
      <c r="K534" s="3">
        <v>66</v>
      </c>
      <c r="L534" s="6">
        <v>21355446</v>
      </c>
      <c r="M534" s="7">
        <v>310016160</v>
      </c>
      <c r="N534" s="17">
        <v>0</v>
      </c>
      <c r="O534" s="17"/>
      <c r="P534" s="44">
        <v>277023720</v>
      </c>
      <c r="Q534" s="44"/>
      <c r="R534" s="6">
        <v>0</v>
      </c>
      <c r="S534" s="17">
        <f>SUM(S535:T538)</f>
        <v>21915360</v>
      </c>
      <c r="T534" s="17"/>
      <c r="U534" s="44">
        <v>54347886</v>
      </c>
      <c r="V534" s="44"/>
      <c r="W534" s="50"/>
      <c r="X534" s="50"/>
    </row>
    <row r="535" spans="2:24" ht="14.25" customHeight="1" x14ac:dyDescent="0.2">
      <c r="B535" s="20">
        <v>1</v>
      </c>
      <c r="C535" s="20"/>
      <c r="D535" s="20"/>
      <c r="E535" s="15" t="s">
        <v>521</v>
      </c>
      <c r="F535" s="15"/>
      <c r="G535" s="16" t="s">
        <v>1223</v>
      </c>
      <c r="H535" s="16"/>
      <c r="I535" s="16"/>
      <c r="J535" s="16"/>
      <c r="K535" s="4">
        <v>36532</v>
      </c>
      <c r="L535" s="6">
        <v>0</v>
      </c>
      <c r="M535" s="8">
        <v>4924800</v>
      </c>
      <c r="N535" s="17">
        <v>0</v>
      </c>
      <c r="O535" s="17"/>
      <c r="P535" s="18">
        <v>0</v>
      </c>
      <c r="Q535" s="18"/>
      <c r="R535" s="6">
        <v>0</v>
      </c>
      <c r="S535" s="17">
        <v>4924800</v>
      </c>
      <c r="T535" s="17"/>
      <c r="U535" s="18">
        <v>4924800</v>
      </c>
      <c r="V535" s="18"/>
      <c r="W535" s="19"/>
      <c r="X535" s="19"/>
    </row>
    <row r="536" spans="2:24" ht="14.25" customHeight="1" x14ac:dyDescent="0.2">
      <c r="B536" s="20">
        <v>2</v>
      </c>
      <c r="C536" s="20"/>
      <c r="D536" s="20"/>
      <c r="E536" s="15" t="s">
        <v>522</v>
      </c>
      <c r="F536" s="15"/>
      <c r="G536" s="16" t="s">
        <v>1224</v>
      </c>
      <c r="H536" s="16"/>
      <c r="I536" s="16"/>
      <c r="J536" s="16"/>
      <c r="K536" s="4">
        <v>36551</v>
      </c>
      <c r="L536" s="6">
        <v>1108080</v>
      </c>
      <c r="M536" s="8">
        <v>6032880</v>
      </c>
      <c r="N536" s="17">
        <v>0</v>
      </c>
      <c r="O536" s="17"/>
      <c r="P536" s="18">
        <v>0</v>
      </c>
      <c r="Q536" s="18"/>
      <c r="R536" s="6">
        <v>0</v>
      </c>
      <c r="S536" s="17">
        <v>6032880</v>
      </c>
      <c r="T536" s="17"/>
      <c r="U536" s="18">
        <v>7140960</v>
      </c>
      <c r="V536" s="18"/>
      <c r="W536" s="19"/>
      <c r="X536" s="19"/>
    </row>
    <row r="537" spans="2:24" ht="14.25" customHeight="1" x14ac:dyDescent="0.2">
      <c r="B537" s="20">
        <v>3</v>
      </c>
      <c r="C537" s="20"/>
      <c r="D537" s="20"/>
      <c r="E537" s="15" t="s">
        <v>523</v>
      </c>
      <c r="F537" s="15"/>
      <c r="G537" s="16" t="s">
        <v>1225</v>
      </c>
      <c r="H537" s="16"/>
      <c r="I537" s="16"/>
      <c r="J537" s="16"/>
      <c r="K537" s="4">
        <v>36799</v>
      </c>
      <c r="L537" s="6">
        <v>0</v>
      </c>
      <c r="M537" s="8">
        <v>4924800</v>
      </c>
      <c r="N537" s="17">
        <v>0</v>
      </c>
      <c r="O537" s="17"/>
      <c r="P537" s="18">
        <v>0</v>
      </c>
      <c r="Q537" s="18"/>
      <c r="R537" s="6">
        <v>0</v>
      </c>
      <c r="S537" s="17">
        <v>4924800</v>
      </c>
      <c r="T537" s="17"/>
      <c r="U537" s="18">
        <v>4924800</v>
      </c>
      <c r="V537" s="18"/>
      <c r="W537" s="19"/>
      <c r="X537" s="19"/>
    </row>
    <row r="538" spans="2:24" ht="14.25" customHeight="1" x14ac:dyDescent="0.2">
      <c r="B538" s="20">
        <v>4</v>
      </c>
      <c r="C538" s="20"/>
      <c r="D538" s="20"/>
      <c r="E538" s="15" t="s">
        <v>524</v>
      </c>
      <c r="F538" s="15"/>
      <c r="G538" s="16" t="s">
        <v>1226</v>
      </c>
      <c r="H538" s="16"/>
      <c r="I538" s="16"/>
      <c r="J538" s="16"/>
      <c r="K538" s="4">
        <v>36711</v>
      </c>
      <c r="L538" s="6">
        <v>0</v>
      </c>
      <c r="M538" s="8">
        <v>6032880</v>
      </c>
      <c r="N538" s="17">
        <v>0</v>
      </c>
      <c r="O538" s="17"/>
      <c r="P538" s="18">
        <v>0</v>
      </c>
      <c r="Q538" s="18"/>
      <c r="R538" s="6">
        <v>0</v>
      </c>
      <c r="S538" s="17">
        <v>6032880</v>
      </c>
      <c r="T538" s="17"/>
      <c r="U538" s="18">
        <v>6032880</v>
      </c>
      <c r="V538" s="18"/>
      <c r="W538" s="19"/>
      <c r="X538" s="19"/>
    </row>
    <row r="539" spans="2:24" ht="14.25" customHeight="1" x14ac:dyDescent="0.2">
      <c r="B539" s="24" t="s">
        <v>1</v>
      </c>
      <c r="C539" s="24"/>
      <c r="D539" s="24"/>
      <c r="E539" s="33" t="s">
        <v>525</v>
      </c>
      <c r="F539" s="33"/>
      <c r="G539" s="33"/>
      <c r="H539" s="37" t="s">
        <v>1371</v>
      </c>
      <c r="I539" s="37"/>
      <c r="J539" s="37"/>
      <c r="K539" s="3">
        <v>54</v>
      </c>
      <c r="L539" s="6">
        <v>21049814</v>
      </c>
      <c r="M539" s="7">
        <v>335220380</v>
      </c>
      <c r="N539" s="17">
        <v>12285900</v>
      </c>
      <c r="O539" s="17"/>
      <c r="P539" s="44">
        <v>301254560</v>
      </c>
      <c r="Q539" s="44"/>
      <c r="R539" s="6">
        <v>0</v>
      </c>
      <c r="S539" s="17">
        <f>SUM(S540:T540)</f>
        <v>7548200</v>
      </c>
      <c r="T539" s="17"/>
      <c r="U539" s="44">
        <v>42729734</v>
      </c>
      <c r="V539" s="44"/>
      <c r="W539" s="50"/>
      <c r="X539" s="50"/>
    </row>
    <row r="540" spans="2:24" ht="14.25" customHeight="1" x14ac:dyDescent="0.2">
      <c r="B540" s="20">
        <v>1</v>
      </c>
      <c r="C540" s="20"/>
      <c r="D540" s="20"/>
      <c r="E540" s="15" t="s">
        <v>526</v>
      </c>
      <c r="F540" s="15"/>
      <c r="G540" s="16" t="s">
        <v>856</v>
      </c>
      <c r="H540" s="16"/>
      <c r="I540" s="16"/>
      <c r="J540" s="16"/>
      <c r="K540" s="4">
        <v>36674</v>
      </c>
      <c r="L540" s="6">
        <v>0</v>
      </c>
      <c r="M540" s="8">
        <v>7548200</v>
      </c>
      <c r="N540" s="17">
        <v>0</v>
      </c>
      <c r="O540" s="17"/>
      <c r="P540" s="18">
        <v>0</v>
      </c>
      <c r="Q540" s="18"/>
      <c r="R540" s="6">
        <v>0</v>
      </c>
      <c r="S540" s="17">
        <v>7548200</v>
      </c>
      <c r="T540" s="17"/>
      <c r="U540" s="18">
        <v>7548200</v>
      </c>
      <c r="V540" s="18"/>
      <c r="W540" s="19"/>
      <c r="X540" s="19"/>
    </row>
    <row r="541" spans="2:24" ht="14.25" customHeight="1" x14ac:dyDescent="0.2">
      <c r="B541" s="24" t="s">
        <v>1</v>
      </c>
      <c r="C541" s="24"/>
      <c r="D541" s="24"/>
      <c r="E541" s="33" t="s">
        <v>527</v>
      </c>
      <c r="F541" s="33"/>
      <c r="G541" s="33"/>
      <c r="H541" s="37" t="s">
        <v>1371</v>
      </c>
      <c r="I541" s="37"/>
      <c r="J541" s="37"/>
      <c r="K541" s="3">
        <v>50</v>
      </c>
      <c r="L541" s="6">
        <v>14699148</v>
      </c>
      <c r="M541" s="7">
        <v>314117540</v>
      </c>
      <c r="N541" s="17">
        <v>6584600</v>
      </c>
      <c r="O541" s="17"/>
      <c r="P541" s="44">
        <v>267623840</v>
      </c>
      <c r="Q541" s="44"/>
      <c r="R541" s="6">
        <v>0</v>
      </c>
      <c r="S541" s="17">
        <f>SUM(S542:T543)</f>
        <v>11771980</v>
      </c>
      <c r="T541" s="17"/>
      <c r="U541" s="44">
        <v>54608248</v>
      </c>
      <c r="V541" s="44"/>
      <c r="W541" s="50"/>
      <c r="X541" s="50"/>
    </row>
    <row r="542" spans="2:24" ht="14.25" customHeight="1" x14ac:dyDescent="0.2">
      <c r="B542" s="20">
        <v>1</v>
      </c>
      <c r="C542" s="20"/>
      <c r="D542" s="20"/>
      <c r="E542" s="15" t="s">
        <v>528</v>
      </c>
      <c r="F542" s="15"/>
      <c r="G542" s="16" t="s">
        <v>1227</v>
      </c>
      <c r="H542" s="16"/>
      <c r="I542" s="16"/>
      <c r="J542" s="16"/>
      <c r="K542" s="4">
        <v>35883</v>
      </c>
      <c r="L542" s="6">
        <v>0</v>
      </c>
      <c r="M542" s="8">
        <v>5187380</v>
      </c>
      <c r="N542" s="17">
        <v>0</v>
      </c>
      <c r="O542" s="17"/>
      <c r="P542" s="18">
        <v>0</v>
      </c>
      <c r="Q542" s="18"/>
      <c r="R542" s="6">
        <v>0</v>
      </c>
      <c r="S542" s="17">
        <v>5187380</v>
      </c>
      <c r="T542" s="17"/>
      <c r="U542" s="18">
        <v>5187380</v>
      </c>
      <c r="V542" s="18"/>
      <c r="W542" s="19"/>
      <c r="X542" s="19"/>
    </row>
    <row r="543" spans="2:24" ht="14.25" customHeight="1" x14ac:dyDescent="0.2">
      <c r="B543" s="20">
        <v>2</v>
      </c>
      <c r="C543" s="20"/>
      <c r="D543" s="20"/>
      <c r="E543" s="15" t="s">
        <v>529</v>
      </c>
      <c r="F543" s="15"/>
      <c r="G543" s="16" t="s">
        <v>1228</v>
      </c>
      <c r="H543" s="16"/>
      <c r="I543" s="16"/>
      <c r="J543" s="16"/>
      <c r="K543" s="4">
        <v>36821</v>
      </c>
      <c r="L543" s="6">
        <v>0</v>
      </c>
      <c r="M543" s="8">
        <v>6584600</v>
      </c>
      <c r="N543" s="17">
        <v>0</v>
      </c>
      <c r="O543" s="17"/>
      <c r="P543" s="18">
        <v>0</v>
      </c>
      <c r="Q543" s="18"/>
      <c r="R543" s="6">
        <v>0</v>
      </c>
      <c r="S543" s="17">
        <v>6584600</v>
      </c>
      <c r="T543" s="17"/>
      <c r="U543" s="18">
        <v>6584600</v>
      </c>
      <c r="V543" s="18"/>
      <c r="W543" s="19"/>
      <c r="X543" s="19"/>
    </row>
    <row r="544" spans="2:24" ht="14.25" customHeight="1" x14ac:dyDescent="0.2">
      <c r="B544" s="24" t="s">
        <v>1</v>
      </c>
      <c r="C544" s="24"/>
      <c r="D544" s="24"/>
      <c r="E544" s="33" t="s">
        <v>530</v>
      </c>
      <c r="F544" s="33"/>
      <c r="G544" s="33"/>
      <c r="H544" s="37" t="s">
        <v>1371</v>
      </c>
      <c r="I544" s="37"/>
      <c r="J544" s="37"/>
      <c r="K544" s="3">
        <v>53</v>
      </c>
      <c r="L544" s="6">
        <v>20110640</v>
      </c>
      <c r="M544" s="7">
        <v>332650780</v>
      </c>
      <c r="N544" s="17">
        <v>0</v>
      </c>
      <c r="O544" s="17"/>
      <c r="P544" s="44">
        <v>274819720</v>
      </c>
      <c r="Q544" s="44"/>
      <c r="R544" s="6">
        <v>0</v>
      </c>
      <c r="S544" s="17">
        <f>SUM(S545:T548)</f>
        <v>29550400</v>
      </c>
      <c r="T544" s="17"/>
      <c r="U544" s="44">
        <v>77941700</v>
      </c>
      <c r="V544" s="44"/>
      <c r="W544" s="50"/>
      <c r="X544" s="50"/>
    </row>
    <row r="545" spans="1:24" ht="14.25" customHeight="1" x14ac:dyDescent="0.2">
      <c r="B545" s="20">
        <v>1</v>
      </c>
      <c r="C545" s="20"/>
      <c r="D545" s="20"/>
      <c r="E545" s="15" t="s">
        <v>531</v>
      </c>
      <c r="F545" s="15"/>
      <c r="G545" s="16" t="s">
        <v>867</v>
      </c>
      <c r="H545" s="16"/>
      <c r="I545" s="16"/>
      <c r="J545" s="16"/>
      <c r="K545" s="4">
        <v>36632</v>
      </c>
      <c r="L545" s="6">
        <v>0</v>
      </c>
      <c r="M545" s="8">
        <v>6905800</v>
      </c>
      <c r="N545" s="17">
        <v>0</v>
      </c>
      <c r="O545" s="17"/>
      <c r="P545" s="18">
        <v>0</v>
      </c>
      <c r="Q545" s="18"/>
      <c r="R545" s="6">
        <v>0</v>
      </c>
      <c r="S545" s="17">
        <v>6905800</v>
      </c>
      <c r="T545" s="17"/>
      <c r="U545" s="18">
        <v>6905800</v>
      </c>
      <c r="V545" s="18"/>
      <c r="W545" s="19"/>
      <c r="X545" s="19"/>
    </row>
    <row r="546" spans="1:24" ht="14.25" customHeight="1" x14ac:dyDescent="0.2">
      <c r="B546" s="26">
        <v>2</v>
      </c>
      <c r="C546" s="27"/>
      <c r="D546" s="28"/>
      <c r="E546" s="38" t="s">
        <v>532</v>
      </c>
      <c r="F546" s="39"/>
      <c r="G546" s="34" t="s">
        <v>1229</v>
      </c>
      <c r="H546" s="35"/>
      <c r="I546" s="35"/>
      <c r="J546" s="36"/>
      <c r="K546" s="4">
        <v>36753</v>
      </c>
      <c r="L546" s="6">
        <v>0</v>
      </c>
      <c r="M546" s="8">
        <v>6584600</v>
      </c>
      <c r="N546" s="42">
        <v>0</v>
      </c>
      <c r="O546" s="43"/>
      <c r="P546" s="45">
        <v>0</v>
      </c>
      <c r="Q546" s="46"/>
      <c r="R546" s="6">
        <v>0</v>
      </c>
      <c r="S546" s="42">
        <v>6584600</v>
      </c>
      <c r="T546" s="43"/>
      <c r="U546" s="45">
        <v>6584600</v>
      </c>
      <c r="V546" s="46"/>
      <c r="W546" s="51"/>
      <c r="X546" s="52"/>
    </row>
    <row r="547" spans="1:24" ht="14.25" customHeight="1" x14ac:dyDescent="0.2">
      <c r="B547" s="26">
        <v>3</v>
      </c>
      <c r="C547" s="27"/>
      <c r="D547" s="28"/>
      <c r="E547" s="38" t="s">
        <v>533</v>
      </c>
      <c r="F547" s="39"/>
      <c r="G547" s="34" t="s">
        <v>1230</v>
      </c>
      <c r="H547" s="35"/>
      <c r="I547" s="35"/>
      <c r="J547" s="36"/>
      <c r="K547" s="4">
        <v>36768</v>
      </c>
      <c r="L547" s="6">
        <v>1155704</v>
      </c>
      <c r="M547" s="8">
        <v>7740920</v>
      </c>
      <c r="N547" s="42">
        <v>0</v>
      </c>
      <c r="O547" s="43"/>
      <c r="P547" s="45">
        <v>0</v>
      </c>
      <c r="Q547" s="46"/>
      <c r="R547" s="6">
        <v>0</v>
      </c>
      <c r="S547" s="42">
        <v>7740920</v>
      </c>
      <c r="T547" s="43"/>
      <c r="U547" s="45">
        <v>8896624</v>
      </c>
      <c r="V547" s="46"/>
      <c r="W547" s="51"/>
      <c r="X547" s="52"/>
    </row>
    <row r="548" spans="1:24" ht="14.25" customHeight="1" x14ac:dyDescent="0.2">
      <c r="B548" s="20">
        <v>4</v>
      </c>
      <c r="C548" s="20"/>
      <c r="D548" s="20"/>
      <c r="E548" s="15" t="s">
        <v>534</v>
      </c>
      <c r="F548" s="15"/>
      <c r="G548" s="16" t="s">
        <v>1231</v>
      </c>
      <c r="H548" s="16"/>
      <c r="I548" s="16"/>
      <c r="J548" s="16"/>
      <c r="K548" s="4">
        <v>36860</v>
      </c>
      <c r="L548" s="6">
        <v>1156320</v>
      </c>
      <c r="M548" s="8">
        <v>8319080</v>
      </c>
      <c r="N548" s="17">
        <v>0</v>
      </c>
      <c r="O548" s="17"/>
      <c r="P548" s="18">
        <v>0</v>
      </c>
      <c r="Q548" s="18"/>
      <c r="R548" s="6">
        <v>0</v>
      </c>
      <c r="S548" s="17">
        <v>8319080</v>
      </c>
      <c r="T548" s="17"/>
      <c r="U548" s="18">
        <v>9475400</v>
      </c>
      <c r="V548" s="18"/>
      <c r="W548" s="19"/>
      <c r="X548" s="19"/>
    </row>
    <row r="549" spans="1:24" ht="14.25" customHeight="1" x14ac:dyDescent="0.2">
      <c r="B549" s="24" t="s">
        <v>1</v>
      </c>
      <c r="C549" s="24"/>
      <c r="D549" s="24"/>
      <c r="E549" s="33" t="s">
        <v>535</v>
      </c>
      <c r="F549" s="33"/>
      <c r="G549" s="33"/>
      <c r="H549" s="37" t="s">
        <v>1371</v>
      </c>
      <c r="I549" s="37"/>
      <c r="J549" s="37"/>
      <c r="K549" s="3">
        <v>54</v>
      </c>
      <c r="L549" s="6">
        <v>3834000</v>
      </c>
      <c r="M549" s="7">
        <v>222970320</v>
      </c>
      <c r="N549" s="17">
        <v>0</v>
      </c>
      <c r="O549" s="17"/>
      <c r="P549" s="44">
        <v>183633480</v>
      </c>
      <c r="Q549" s="44"/>
      <c r="R549" s="6">
        <v>0</v>
      </c>
      <c r="S549" s="17">
        <f>SUM(S550:T553)</f>
        <v>20745720</v>
      </c>
      <c r="T549" s="17"/>
      <c r="U549" s="44">
        <v>43170840</v>
      </c>
      <c r="V549" s="44"/>
      <c r="W549" s="50"/>
      <c r="X549" s="50"/>
    </row>
    <row r="550" spans="1:24" ht="14.25" customHeight="1" x14ac:dyDescent="0.2">
      <c r="A550">
        <v>1</v>
      </c>
      <c r="B550" s="20">
        <v>1</v>
      </c>
      <c r="C550" s="20"/>
      <c r="D550" s="20"/>
      <c r="E550" s="15" t="s">
        <v>536</v>
      </c>
      <c r="F550" s="15"/>
      <c r="G550" s="16" t="s">
        <v>1232</v>
      </c>
      <c r="H550" s="16"/>
      <c r="I550" s="16"/>
      <c r="J550" s="16"/>
      <c r="K550" s="4">
        <v>36390</v>
      </c>
      <c r="L550" s="6">
        <v>-2080800</v>
      </c>
      <c r="M550" s="8">
        <v>4186080</v>
      </c>
      <c r="N550" s="17">
        <v>0</v>
      </c>
      <c r="O550" s="17"/>
      <c r="P550" s="18">
        <v>0</v>
      </c>
      <c r="Q550" s="18"/>
      <c r="R550" s="6">
        <v>0</v>
      </c>
      <c r="S550" s="17">
        <v>4186080</v>
      </c>
      <c r="T550" s="17"/>
      <c r="U550" s="18">
        <v>2105280</v>
      </c>
      <c r="V550" s="18"/>
      <c r="W550" s="19"/>
      <c r="X550" s="19"/>
    </row>
    <row r="551" spans="1:24" ht="14.25" customHeight="1" x14ac:dyDescent="0.2">
      <c r="B551" s="20">
        <v>2</v>
      </c>
      <c r="C551" s="20"/>
      <c r="D551" s="20"/>
      <c r="E551" s="15" t="s">
        <v>537</v>
      </c>
      <c r="F551" s="15"/>
      <c r="G551" s="16" t="s">
        <v>951</v>
      </c>
      <c r="H551" s="16"/>
      <c r="I551" s="16"/>
      <c r="J551" s="16"/>
      <c r="K551" s="4">
        <v>36172</v>
      </c>
      <c r="L551" s="6">
        <v>0</v>
      </c>
      <c r="M551" s="8">
        <v>5725080</v>
      </c>
      <c r="N551" s="17">
        <v>0</v>
      </c>
      <c r="O551" s="17"/>
      <c r="P551" s="18">
        <v>0</v>
      </c>
      <c r="Q551" s="18"/>
      <c r="R551" s="6">
        <v>0</v>
      </c>
      <c r="S551" s="17">
        <v>5725080</v>
      </c>
      <c r="T551" s="17"/>
      <c r="U551" s="18">
        <v>5725080</v>
      </c>
      <c r="V551" s="18"/>
      <c r="W551" s="19"/>
      <c r="X551" s="19"/>
    </row>
    <row r="552" spans="1:24" ht="14.25" customHeight="1" x14ac:dyDescent="0.2">
      <c r="B552" s="20">
        <v>3</v>
      </c>
      <c r="C552" s="20"/>
      <c r="D552" s="20"/>
      <c r="E552" s="15" t="s">
        <v>538</v>
      </c>
      <c r="F552" s="15"/>
      <c r="G552" s="16" t="s">
        <v>1233</v>
      </c>
      <c r="H552" s="16"/>
      <c r="I552" s="16"/>
      <c r="J552" s="16"/>
      <c r="K552" s="4">
        <v>36692</v>
      </c>
      <c r="L552" s="6">
        <v>0</v>
      </c>
      <c r="M552" s="8">
        <v>5417280</v>
      </c>
      <c r="N552" s="17">
        <v>0</v>
      </c>
      <c r="O552" s="17"/>
      <c r="P552" s="18">
        <v>0</v>
      </c>
      <c r="Q552" s="18"/>
      <c r="R552" s="6">
        <v>0</v>
      </c>
      <c r="S552" s="17">
        <v>5417280</v>
      </c>
      <c r="T552" s="17"/>
      <c r="U552" s="18">
        <v>5417280</v>
      </c>
      <c r="V552" s="18"/>
      <c r="W552" s="19"/>
      <c r="X552" s="19"/>
    </row>
    <row r="553" spans="1:24" ht="14.25" customHeight="1" x14ac:dyDescent="0.2">
      <c r="B553" s="20">
        <v>4</v>
      </c>
      <c r="C553" s="20"/>
      <c r="D553" s="20"/>
      <c r="E553" s="15" t="s">
        <v>539</v>
      </c>
      <c r="F553" s="15"/>
      <c r="G553" s="16" t="s">
        <v>1234</v>
      </c>
      <c r="H553" s="16"/>
      <c r="I553" s="16"/>
      <c r="J553" s="16"/>
      <c r="K553" s="4">
        <v>36699</v>
      </c>
      <c r="L553" s="6">
        <v>0</v>
      </c>
      <c r="M553" s="8">
        <v>5417280</v>
      </c>
      <c r="N553" s="17">
        <v>0</v>
      </c>
      <c r="O553" s="17"/>
      <c r="P553" s="18">
        <v>0</v>
      </c>
      <c r="Q553" s="18"/>
      <c r="R553" s="6">
        <v>0</v>
      </c>
      <c r="S553" s="17">
        <v>5417280</v>
      </c>
      <c r="T553" s="17"/>
      <c r="U553" s="18">
        <v>5417280</v>
      </c>
      <c r="V553" s="18"/>
      <c r="W553" s="19"/>
      <c r="X553" s="19"/>
    </row>
    <row r="554" spans="1:24" ht="14.25" customHeight="1" x14ac:dyDescent="0.2">
      <c r="B554" s="24" t="s">
        <v>1</v>
      </c>
      <c r="C554" s="24"/>
      <c r="D554" s="24"/>
      <c r="E554" s="33" t="s">
        <v>540</v>
      </c>
      <c r="F554" s="33"/>
      <c r="G554" s="33"/>
      <c r="H554" s="37" t="s">
        <v>1371</v>
      </c>
      <c r="I554" s="37"/>
      <c r="J554" s="37"/>
      <c r="K554" s="3">
        <v>55</v>
      </c>
      <c r="L554" s="6">
        <v>26910252</v>
      </c>
      <c r="M554" s="7">
        <v>173045160</v>
      </c>
      <c r="N554" s="17">
        <v>4567752</v>
      </c>
      <c r="O554" s="17"/>
      <c r="P554" s="44">
        <v>155919168</v>
      </c>
      <c r="Q554" s="44"/>
      <c r="R554" s="6">
        <v>0</v>
      </c>
      <c r="S554" s="17">
        <f>SUM(S555:T555)</f>
        <v>5417280</v>
      </c>
      <c r="T554" s="17"/>
      <c r="U554" s="44">
        <v>39468492</v>
      </c>
      <c r="V554" s="44"/>
      <c r="W554" s="50"/>
      <c r="X554" s="50"/>
    </row>
    <row r="555" spans="1:24" ht="14.25" customHeight="1" x14ac:dyDescent="0.2">
      <c r="B555" s="20">
        <v>1</v>
      </c>
      <c r="C555" s="20"/>
      <c r="D555" s="20"/>
      <c r="E555" s="15" t="s">
        <v>541</v>
      </c>
      <c r="F555" s="15"/>
      <c r="G555" s="16" t="s">
        <v>1236</v>
      </c>
      <c r="H555" s="16"/>
      <c r="I555" s="16"/>
      <c r="J555" s="16"/>
      <c r="K555" s="4">
        <v>36617</v>
      </c>
      <c r="L555" s="6">
        <v>0</v>
      </c>
      <c r="M555" s="8">
        <v>5417280</v>
      </c>
      <c r="N555" s="17">
        <v>0</v>
      </c>
      <c r="O555" s="17"/>
      <c r="P555" s="18">
        <v>0</v>
      </c>
      <c r="Q555" s="18"/>
      <c r="R555" s="6">
        <v>0</v>
      </c>
      <c r="S555" s="17">
        <v>5417280</v>
      </c>
      <c r="T555" s="17"/>
      <c r="U555" s="18">
        <v>5417280</v>
      </c>
      <c r="V555" s="18"/>
      <c r="W555" s="19"/>
      <c r="X555" s="19"/>
    </row>
    <row r="556" spans="1:24" ht="14.25" customHeight="1" x14ac:dyDescent="0.2">
      <c r="B556" s="24" t="s">
        <v>1</v>
      </c>
      <c r="C556" s="24"/>
      <c r="D556" s="24"/>
      <c r="E556" s="33" t="s">
        <v>542</v>
      </c>
      <c r="F556" s="33"/>
      <c r="G556" s="33"/>
      <c r="H556" s="37" t="s">
        <v>1371</v>
      </c>
      <c r="I556" s="37"/>
      <c r="J556" s="37"/>
      <c r="K556" s="3">
        <v>65</v>
      </c>
      <c r="L556" s="6">
        <v>37074158</v>
      </c>
      <c r="M556" s="7">
        <v>228141360</v>
      </c>
      <c r="N556" s="17">
        <v>11080800</v>
      </c>
      <c r="O556" s="17"/>
      <c r="P556" s="44">
        <v>191773040</v>
      </c>
      <c r="Q556" s="44"/>
      <c r="R556" s="6">
        <v>0</v>
      </c>
      <c r="S556" s="17">
        <f>SUM(S557:T559)</f>
        <v>13666320</v>
      </c>
      <c r="T556" s="17"/>
      <c r="U556" s="44">
        <v>62361678</v>
      </c>
      <c r="V556" s="44"/>
      <c r="W556" s="50"/>
      <c r="X556" s="50"/>
    </row>
    <row r="557" spans="1:24" ht="14.25" customHeight="1" x14ac:dyDescent="0.2">
      <c r="B557" s="20">
        <v>1</v>
      </c>
      <c r="C557" s="20"/>
      <c r="D557" s="20"/>
      <c r="E557" s="15" t="s">
        <v>543</v>
      </c>
      <c r="F557" s="15"/>
      <c r="G557" s="16" t="s">
        <v>1237</v>
      </c>
      <c r="H557" s="16"/>
      <c r="I557" s="16"/>
      <c r="J557" s="16"/>
      <c r="K557" s="4">
        <v>36804</v>
      </c>
      <c r="L557" s="6">
        <v>369360</v>
      </c>
      <c r="M557" s="8">
        <v>7017840</v>
      </c>
      <c r="N557" s="17">
        <v>0</v>
      </c>
      <c r="O557" s="17"/>
      <c r="P557" s="18">
        <v>5540400</v>
      </c>
      <c r="Q557" s="18"/>
      <c r="R557" s="6">
        <v>0</v>
      </c>
      <c r="S557" s="17">
        <v>1477440</v>
      </c>
      <c r="T557" s="17"/>
      <c r="U557" s="18">
        <v>1846800</v>
      </c>
      <c r="V557" s="18"/>
      <c r="W557" s="54" t="s">
        <v>1391</v>
      </c>
      <c r="X557" s="19"/>
    </row>
    <row r="558" spans="1:24" ht="14.25" customHeight="1" x14ac:dyDescent="0.2">
      <c r="B558" s="20">
        <v>2</v>
      </c>
      <c r="C558" s="20"/>
      <c r="D558" s="20"/>
      <c r="E558" s="15" t="s">
        <v>544</v>
      </c>
      <c r="F558" s="15"/>
      <c r="G558" s="16" t="s">
        <v>1238</v>
      </c>
      <c r="H558" s="16"/>
      <c r="I558" s="16"/>
      <c r="J558" s="16"/>
      <c r="K558" s="4">
        <v>36719</v>
      </c>
      <c r="L558" s="6">
        <v>92906</v>
      </c>
      <c r="M558" s="8">
        <v>5540400</v>
      </c>
      <c r="N558" s="17">
        <v>0</v>
      </c>
      <c r="O558" s="17"/>
      <c r="P558" s="18">
        <v>0</v>
      </c>
      <c r="Q558" s="18"/>
      <c r="R558" s="6">
        <v>0</v>
      </c>
      <c r="S558" s="17">
        <v>5540400</v>
      </c>
      <c r="T558" s="17"/>
      <c r="U558" s="18">
        <v>5633306</v>
      </c>
      <c r="V558" s="18"/>
      <c r="W558" s="19"/>
      <c r="X558" s="19"/>
    </row>
    <row r="559" spans="1:24" ht="14.25" customHeight="1" x14ac:dyDescent="0.2">
      <c r="B559" s="20">
        <v>3</v>
      </c>
      <c r="C559" s="20"/>
      <c r="D559" s="20"/>
      <c r="E559" s="15" t="s">
        <v>545</v>
      </c>
      <c r="F559" s="15"/>
      <c r="G559" s="16" t="s">
        <v>1239</v>
      </c>
      <c r="H559" s="16"/>
      <c r="I559" s="16"/>
      <c r="J559" s="16"/>
      <c r="K559" s="4">
        <v>36628</v>
      </c>
      <c r="L559" s="6">
        <v>0</v>
      </c>
      <c r="M559" s="8">
        <v>6648480</v>
      </c>
      <c r="N559" s="17">
        <v>0</v>
      </c>
      <c r="O559" s="17"/>
      <c r="P559" s="18">
        <v>0</v>
      </c>
      <c r="Q559" s="18"/>
      <c r="R559" s="6">
        <v>0</v>
      </c>
      <c r="S559" s="17">
        <v>6648480</v>
      </c>
      <c r="T559" s="17"/>
      <c r="U559" s="18">
        <v>6648480</v>
      </c>
      <c r="V559" s="18"/>
      <c r="W559" s="19"/>
      <c r="X559" s="19"/>
    </row>
    <row r="560" spans="1:24" ht="14.25" customHeight="1" x14ac:dyDescent="0.2">
      <c r="B560" s="24" t="s">
        <v>1</v>
      </c>
      <c r="C560" s="24"/>
      <c r="D560" s="24"/>
      <c r="E560" s="33" t="s">
        <v>546</v>
      </c>
      <c r="F560" s="33"/>
      <c r="G560" s="33"/>
      <c r="H560" s="37" t="s">
        <v>1371</v>
      </c>
      <c r="I560" s="37"/>
      <c r="J560" s="37"/>
      <c r="K560" s="3">
        <v>23</v>
      </c>
      <c r="L560" s="6">
        <v>15828220</v>
      </c>
      <c r="M560" s="7">
        <v>98588340</v>
      </c>
      <c r="N560" s="17">
        <v>5540400</v>
      </c>
      <c r="O560" s="17"/>
      <c r="P560" s="44">
        <v>50294520</v>
      </c>
      <c r="Q560" s="44"/>
      <c r="R560" s="6">
        <v>0</v>
      </c>
      <c r="S560" s="17">
        <f>SUM(S561:T563)</f>
        <v>17636940</v>
      </c>
      <c r="T560" s="17"/>
      <c r="U560" s="44">
        <v>58581640</v>
      </c>
      <c r="V560" s="44"/>
      <c r="W560" s="50"/>
      <c r="X560" s="50"/>
    </row>
    <row r="561" spans="2:24" ht="14.25" customHeight="1" x14ac:dyDescent="0.2">
      <c r="B561" s="20">
        <v>1</v>
      </c>
      <c r="C561" s="20"/>
      <c r="D561" s="20"/>
      <c r="E561" s="15" t="s">
        <v>547</v>
      </c>
      <c r="F561" s="15"/>
      <c r="G561" s="16" t="s">
        <v>1240</v>
      </c>
      <c r="H561" s="16"/>
      <c r="I561" s="16"/>
      <c r="J561" s="16"/>
      <c r="K561" s="4">
        <v>34808</v>
      </c>
      <c r="L561" s="6">
        <v>0</v>
      </c>
      <c r="M561" s="8">
        <v>5940540</v>
      </c>
      <c r="N561" s="17">
        <v>0</v>
      </c>
      <c r="O561" s="17"/>
      <c r="P561" s="18">
        <v>0</v>
      </c>
      <c r="Q561" s="18"/>
      <c r="R561" s="6">
        <v>0</v>
      </c>
      <c r="S561" s="17">
        <v>5940540</v>
      </c>
      <c r="T561" s="17"/>
      <c r="U561" s="18">
        <v>5940540</v>
      </c>
      <c r="V561" s="18"/>
      <c r="W561" s="19"/>
      <c r="X561" s="19"/>
    </row>
    <row r="562" spans="2:24" ht="14.25" customHeight="1" x14ac:dyDescent="0.2">
      <c r="B562" s="20">
        <v>2</v>
      </c>
      <c r="C562" s="20"/>
      <c r="D562" s="20"/>
      <c r="E562" s="15" t="s">
        <v>548</v>
      </c>
      <c r="F562" s="15"/>
      <c r="G562" s="16" t="s">
        <v>1241</v>
      </c>
      <c r="H562" s="16"/>
      <c r="I562" s="16"/>
      <c r="J562" s="16"/>
      <c r="K562" s="4">
        <v>36656</v>
      </c>
      <c r="L562" s="6">
        <v>0</v>
      </c>
      <c r="M562" s="8">
        <v>6156000</v>
      </c>
      <c r="N562" s="17">
        <v>0</v>
      </c>
      <c r="O562" s="17"/>
      <c r="P562" s="18">
        <v>0</v>
      </c>
      <c r="Q562" s="18"/>
      <c r="R562" s="6">
        <v>0</v>
      </c>
      <c r="S562" s="17">
        <v>6156000</v>
      </c>
      <c r="T562" s="17"/>
      <c r="U562" s="18">
        <v>6156000</v>
      </c>
      <c r="V562" s="18"/>
      <c r="W562" s="19"/>
      <c r="X562" s="19"/>
    </row>
    <row r="563" spans="2:24" ht="14.25" customHeight="1" x14ac:dyDescent="0.2">
      <c r="B563" s="20">
        <v>3</v>
      </c>
      <c r="C563" s="20"/>
      <c r="D563" s="20"/>
      <c r="E563" s="15" t="s">
        <v>549</v>
      </c>
      <c r="F563" s="15"/>
      <c r="G563" s="16" t="s">
        <v>1242</v>
      </c>
      <c r="H563" s="16"/>
      <c r="I563" s="16"/>
      <c r="J563" s="16"/>
      <c r="K563" s="4">
        <v>36533</v>
      </c>
      <c r="L563" s="6">
        <v>0</v>
      </c>
      <c r="M563" s="8">
        <v>5540400</v>
      </c>
      <c r="N563" s="17">
        <v>0</v>
      </c>
      <c r="O563" s="17"/>
      <c r="P563" s="18">
        <v>0</v>
      </c>
      <c r="Q563" s="18"/>
      <c r="R563" s="6">
        <v>0</v>
      </c>
      <c r="S563" s="17">
        <v>5540400</v>
      </c>
      <c r="T563" s="17"/>
      <c r="U563" s="18">
        <v>5540400</v>
      </c>
      <c r="V563" s="18"/>
      <c r="W563" s="19"/>
      <c r="X563" s="19"/>
    </row>
    <row r="564" spans="2:24" ht="14.25" customHeight="1" x14ac:dyDescent="0.2">
      <c r="B564" s="24" t="s">
        <v>1</v>
      </c>
      <c r="C564" s="24"/>
      <c r="D564" s="24"/>
      <c r="E564" s="33" t="s">
        <v>550</v>
      </c>
      <c r="F564" s="33"/>
      <c r="G564" s="33"/>
      <c r="H564" s="37" t="s">
        <v>1371</v>
      </c>
      <c r="I564" s="37"/>
      <c r="J564" s="37"/>
      <c r="K564" s="3">
        <v>76</v>
      </c>
      <c r="L564" s="6">
        <v>35084646</v>
      </c>
      <c r="M564" s="7">
        <v>340426800</v>
      </c>
      <c r="N564" s="17">
        <v>5109480</v>
      </c>
      <c r="O564" s="17"/>
      <c r="P564" s="44">
        <v>280867500</v>
      </c>
      <c r="Q564" s="44"/>
      <c r="R564" s="6">
        <v>0</v>
      </c>
      <c r="S564" s="17">
        <f>SUM(S565:T567)</f>
        <v>16651980</v>
      </c>
      <c r="T564" s="17"/>
      <c r="U564" s="44">
        <v>89534466</v>
      </c>
      <c r="V564" s="44"/>
      <c r="W564" s="50"/>
      <c r="X564" s="50"/>
    </row>
    <row r="565" spans="2:24" ht="14.25" customHeight="1" x14ac:dyDescent="0.2">
      <c r="B565" s="20">
        <v>1</v>
      </c>
      <c r="C565" s="20"/>
      <c r="D565" s="20"/>
      <c r="E565" s="15" t="s">
        <v>551</v>
      </c>
      <c r="F565" s="15"/>
      <c r="G565" s="16" t="s">
        <v>1243</v>
      </c>
      <c r="H565" s="16"/>
      <c r="I565" s="16"/>
      <c r="J565" s="16"/>
      <c r="K565" s="4">
        <v>36890</v>
      </c>
      <c r="L565" s="6">
        <v>492480</v>
      </c>
      <c r="M565" s="8">
        <v>6002100</v>
      </c>
      <c r="N565" s="17">
        <v>0</v>
      </c>
      <c r="O565" s="17"/>
      <c r="P565" s="18">
        <v>0</v>
      </c>
      <c r="Q565" s="18"/>
      <c r="R565" s="6">
        <v>0</v>
      </c>
      <c r="S565" s="17">
        <v>6002100</v>
      </c>
      <c r="T565" s="17"/>
      <c r="U565" s="18">
        <v>6494580</v>
      </c>
      <c r="V565" s="18"/>
      <c r="W565" s="19"/>
      <c r="X565" s="19"/>
    </row>
    <row r="566" spans="2:24" ht="14.25" customHeight="1" x14ac:dyDescent="0.2">
      <c r="B566" s="20">
        <v>2</v>
      </c>
      <c r="C566" s="20"/>
      <c r="D566" s="20"/>
      <c r="E566" s="15" t="s">
        <v>552</v>
      </c>
      <c r="F566" s="15"/>
      <c r="G566" s="16" t="s">
        <v>1034</v>
      </c>
      <c r="H566" s="16"/>
      <c r="I566" s="16"/>
      <c r="J566" s="16"/>
      <c r="K566" s="4">
        <v>36382</v>
      </c>
      <c r="L566" s="6">
        <v>0</v>
      </c>
      <c r="M566" s="8">
        <v>5417280</v>
      </c>
      <c r="N566" s="17">
        <v>0</v>
      </c>
      <c r="O566" s="17"/>
      <c r="P566" s="18">
        <v>0</v>
      </c>
      <c r="Q566" s="18"/>
      <c r="R566" s="6">
        <v>0</v>
      </c>
      <c r="S566" s="17">
        <v>5417280</v>
      </c>
      <c r="T566" s="17"/>
      <c r="U566" s="18">
        <v>5417280</v>
      </c>
      <c r="V566" s="18"/>
      <c r="W566" s="19"/>
      <c r="X566" s="19"/>
    </row>
    <row r="567" spans="2:24" ht="14.25" customHeight="1" x14ac:dyDescent="0.2">
      <c r="B567" s="20">
        <v>3</v>
      </c>
      <c r="C567" s="20"/>
      <c r="D567" s="20"/>
      <c r="E567" s="15" t="s">
        <v>553</v>
      </c>
      <c r="F567" s="15"/>
      <c r="G567" s="16" t="s">
        <v>1244</v>
      </c>
      <c r="H567" s="16"/>
      <c r="I567" s="16"/>
      <c r="J567" s="16"/>
      <c r="K567" s="4">
        <v>36875</v>
      </c>
      <c r="L567" s="6">
        <v>0</v>
      </c>
      <c r="M567" s="8">
        <v>5232600</v>
      </c>
      <c r="N567" s="17">
        <v>0</v>
      </c>
      <c r="O567" s="17"/>
      <c r="P567" s="18">
        <v>0</v>
      </c>
      <c r="Q567" s="18"/>
      <c r="R567" s="6">
        <v>0</v>
      </c>
      <c r="S567" s="17">
        <v>5232600</v>
      </c>
      <c r="T567" s="17"/>
      <c r="U567" s="18">
        <v>5232600</v>
      </c>
      <c r="V567" s="18"/>
      <c r="W567" s="19"/>
      <c r="X567" s="19"/>
    </row>
    <row r="568" spans="2:24" ht="14.25" customHeight="1" x14ac:dyDescent="0.2">
      <c r="B568" s="24" t="s">
        <v>1</v>
      </c>
      <c r="C568" s="24"/>
      <c r="D568" s="24"/>
      <c r="E568" s="33" t="s">
        <v>554</v>
      </c>
      <c r="F568" s="33"/>
      <c r="G568" s="33"/>
      <c r="H568" s="37" t="s">
        <v>1371</v>
      </c>
      <c r="I568" s="37"/>
      <c r="J568" s="37"/>
      <c r="K568" s="3">
        <v>69</v>
      </c>
      <c r="L568" s="6">
        <v>5415903</v>
      </c>
      <c r="M568" s="7">
        <v>329253660</v>
      </c>
      <c r="N568" s="17">
        <v>4524660</v>
      </c>
      <c r="O568" s="17"/>
      <c r="P568" s="44">
        <v>296688420</v>
      </c>
      <c r="Q568" s="44"/>
      <c r="R568" s="6">
        <v>0</v>
      </c>
      <c r="S568" s="17">
        <f>SUM(S569:T572)</f>
        <v>24716340</v>
      </c>
      <c r="T568" s="17"/>
      <c r="U568" s="44">
        <v>33456483</v>
      </c>
      <c r="V568" s="44"/>
      <c r="W568" s="50"/>
      <c r="X568" s="50"/>
    </row>
    <row r="569" spans="2:24" ht="14.25" customHeight="1" x14ac:dyDescent="0.2">
      <c r="B569" s="20">
        <v>1</v>
      </c>
      <c r="C569" s="20"/>
      <c r="D569" s="20"/>
      <c r="E569" s="15" t="s">
        <v>555</v>
      </c>
      <c r="F569" s="15"/>
      <c r="G569" s="16" t="s">
        <v>1245</v>
      </c>
      <c r="H569" s="16"/>
      <c r="I569" s="16"/>
      <c r="J569" s="16"/>
      <c r="K569" s="4">
        <v>36107</v>
      </c>
      <c r="L569" s="6">
        <v>0</v>
      </c>
      <c r="M569" s="8">
        <v>6433020</v>
      </c>
      <c r="N569" s="17">
        <v>0</v>
      </c>
      <c r="O569" s="17"/>
      <c r="P569" s="18">
        <v>0</v>
      </c>
      <c r="Q569" s="18"/>
      <c r="R569" s="6">
        <v>0</v>
      </c>
      <c r="S569" s="17">
        <v>6433020</v>
      </c>
      <c r="T569" s="17"/>
      <c r="U569" s="18">
        <v>6433020</v>
      </c>
      <c r="V569" s="18"/>
      <c r="W569" s="19"/>
      <c r="X569" s="19"/>
    </row>
    <row r="570" spans="2:24" ht="14.25" customHeight="1" x14ac:dyDescent="0.2">
      <c r="B570" s="20">
        <v>2</v>
      </c>
      <c r="C570" s="20"/>
      <c r="D570" s="20"/>
      <c r="E570" s="15" t="s">
        <v>556</v>
      </c>
      <c r="F570" s="15"/>
      <c r="G570" s="16" t="s">
        <v>1246</v>
      </c>
      <c r="H570" s="16"/>
      <c r="I570" s="16"/>
      <c r="J570" s="16"/>
      <c r="K570" s="4">
        <v>36602</v>
      </c>
      <c r="L570" s="6">
        <v>0</v>
      </c>
      <c r="M570" s="8">
        <v>7387200</v>
      </c>
      <c r="N570" s="17">
        <v>0</v>
      </c>
      <c r="O570" s="17"/>
      <c r="P570" s="18">
        <v>0</v>
      </c>
      <c r="Q570" s="18"/>
      <c r="R570" s="6">
        <v>0</v>
      </c>
      <c r="S570" s="17">
        <v>7387200</v>
      </c>
      <c r="T570" s="17"/>
      <c r="U570" s="18">
        <v>7387200</v>
      </c>
      <c r="V570" s="18"/>
      <c r="W570" s="19"/>
      <c r="X570" s="19"/>
    </row>
    <row r="571" spans="2:24" ht="14.25" customHeight="1" x14ac:dyDescent="0.2">
      <c r="B571" s="20">
        <v>3</v>
      </c>
      <c r="C571" s="20"/>
      <c r="D571" s="20"/>
      <c r="E571" s="15" t="s">
        <v>557</v>
      </c>
      <c r="F571" s="15"/>
      <c r="G571" s="16" t="s">
        <v>1247</v>
      </c>
      <c r="H571" s="16"/>
      <c r="I571" s="16"/>
      <c r="J571" s="16"/>
      <c r="K571" s="4">
        <v>36774</v>
      </c>
      <c r="L571" s="6">
        <v>0</v>
      </c>
      <c r="M571" s="8">
        <v>5232600</v>
      </c>
      <c r="N571" s="17">
        <v>0</v>
      </c>
      <c r="O571" s="17"/>
      <c r="P571" s="18">
        <v>0</v>
      </c>
      <c r="Q571" s="18"/>
      <c r="R571" s="6">
        <v>0</v>
      </c>
      <c r="S571" s="17">
        <v>5232600</v>
      </c>
      <c r="T571" s="17"/>
      <c r="U571" s="18">
        <v>5232600</v>
      </c>
      <c r="V571" s="18"/>
      <c r="W571" s="19"/>
      <c r="X571" s="19"/>
    </row>
    <row r="572" spans="2:24" ht="14.25" customHeight="1" x14ac:dyDescent="0.2">
      <c r="B572" s="20">
        <v>4</v>
      </c>
      <c r="C572" s="20"/>
      <c r="D572" s="20"/>
      <c r="E572" s="15" t="s">
        <v>558</v>
      </c>
      <c r="F572" s="15"/>
      <c r="G572" s="16" t="s">
        <v>1248</v>
      </c>
      <c r="H572" s="16"/>
      <c r="I572" s="16"/>
      <c r="J572" s="16"/>
      <c r="K572" s="4">
        <v>35919</v>
      </c>
      <c r="L572" s="6">
        <v>0</v>
      </c>
      <c r="M572" s="8">
        <v>5663520</v>
      </c>
      <c r="N572" s="17">
        <v>0</v>
      </c>
      <c r="O572" s="17"/>
      <c r="P572" s="18">
        <v>0</v>
      </c>
      <c r="Q572" s="18"/>
      <c r="R572" s="6">
        <v>0</v>
      </c>
      <c r="S572" s="17">
        <v>5663520</v>
      </c>
      <c r="T572" s="17"/>
      <c r="U572" s="18">
        <v>5663520</v>
      </c>
      <c r="V572" s="18"/>
      <c r="W572" s="19"/>
      <c r="X572" s="19"/>
    </row>
    <row r="573" spans="2:24" ht="14.25" customHeight="1" x14ac:dyDescent="0.2">
      <c r="B573" s="24" t="s">
        <v>1</v>
      </c>
      <c r="C573" s="24"/>
      <c r="D573" s="24"/>
      <c r="E573" s="33" t="s">
        <v>559</v>
      </c>
      <c r="F573" s="33"/>
      <c r="G573" s="33"/>
      <c r="H573" s="37" t="s">
        <v>1371</v>
      </c>
      <c r="I573" s="37"/>
      <c r="J573" s="37"/>
      <c r="K573" s="3">
        <v>81</v>
      </c>
      <c r="L573" s="6">
        <v>66663496</v>
      </c>
      <c r="M573" s="7">
        <v>274834620</v>
      </c>
      <c r="N573" s="17">
        <v>3016440</v>
      </c>
      <c r="O573" s="17"/>
      <c r="P573" s="44">
        <v>212751360</v>
      </c>
      <c r="Q573" s="44"/>
      <c r="R573" s="6">
        <v>0</v>
      </c>
      <c r="S573" s="17">
        <f>SUM(S574:T579)</f>
        <v>34750620</v>
      </c>
      <c r="T573" s="17"/>
      <c r="U573" s="44">
        <v>125730316</v>
      </c>
      <c r="V573" s="44"/>
      <c r="W573" s="50"/>
      <c r="X573" s="50"/>
    </row>
    <row r="574" spans="2:24" ht="14.25" customHeight="1" x14ac:dyDescent="0.2">
      <c r="B574" s="20">
        <v>1</v>
      </c>
      <c r="C574" s="20"/>
      <c r="D574" s="20"/>
      <c r="E574" s="15" t="s">
        <v>560</v>
      </c>
      <c r="F574" s="15"/>
      <c r="G574" s="16" t="s">
        <v>1249</v>
      </c>
      <c r="H574" s="16"/>
      <c r="I574" s="16"/>
      <c r="J574" s="16"/>
      <c r="K574" s="4">
        <v>36321</v>
      </c>
      <c r="L574" s="6">
        <v>0</v>
      </c>
      <c r="M574" s="8">
        <v>6248340</v>
      </c>
      <c r="N574" s="17">
        <v>0</v>
      </c>
      <c r="O574" s="17"/>
      <c r="P574" s="18">
        <v>0</v>
      </c>
      <c r="Q574" s="18"/>
      <c r="R574" s="6">
        <v>0</v>
      </c>
      <c r="S574" s="17">
        <v>6248340</v>
      </c>
      <c r="T574" s="17"/>
      <c r="U574" s="18">
        <v>6248340</v>
      </c>
      <c r="V574" s="18"/>
      <c r="W574" s="19"/>
      <c r="X574" s="19"/>
    </row>
    <row r="575" spans="2:24" ht="14.25" customHeight="1" x14ac:dyDescent="0.2">
      <c r="B575" s="20">
        <v>2</v>
      </c>
      <c r="C575" s="20"/>
      <c r="D575" s="20"/>
      <c r="E575" s="15" t="s">
        <v>561</v>
      </c>
      <c r="F575" s="15"/>
      <c r="G575" s="16" t="s">
        <v>1250</v>
      </c>
      <c r="H575" s="16"/>
      <c r="I575" s="16"/>
      <c r="J575" s="16"/>
      <c r="K575" s="4">
        <v>36349</v>
      </c>
      <c r="L575" s="6">
        <v>-615600</v>
      </c>
      <c r="M575" s="8">
        <v>6617700</v>
      </c>
      <c r="N575" s="17">
        <v>0</v>
      </c>
      <c r="O575" s="17"/>
      <c r="P575" s="18">
        <v>0</v>
      </c>
      <c r="Q575" s="18"/>
      <c r="R575" s="6">
        <v>0</v>
      </c>
      <c r="S575" s="17">
        <v>6617700</v>
      </c>
      <c r="T575" s="17"/>
      <c r="U575" s="18">
        <v>6002100</v>
      </c>
      <c r="V575" s="18"/>
      <c r="W575" s="19"/>
      <c r="X575" s="19"/>
    </row>
    <row r="576" spans="2:24" ht="14.25" customHeight="1" x14ac:dyDescent="0.2">
      <c r="B576" s="20">
        <v>3</v>
      </c>
      <c r="C576" s="20"/>
      <c r="D576" s="20"/>
      <c r="E576" s="15" t="s">
        <v>562</v>
      </c>
      <c r="F576" s="15"/>
      <c r="G576" s="16" t="s">
        <v>793</v>
      </c>
      <c r="H576" s="16"/>
      <c r="I576" s="16"/>
      <c r="J576" s="16"/>
      <c r="K576" s="4">
        <v>36417</v>
      </c>
      <c r="L576" s="6">
        <v>0</v>
      </c>
      <c r="M576" s="8">
        <v>8895420</v>
      </c>
      <c r="N576" s="17">
        <v>0</v>
      </c>
      <c r="O576" s="17"/>
      <c r="P576" s="18">
        <v>0</v>
      </c>
      <c r="Q576" s="18"/>
      <c r="R576" s="6">
        <v>0</v>
      </c>
      <c r="S576" s="17">
        <v>8895420</v>
      </c>
      <c r="T576" s="17"/>
      <c r="U576" s="18">
        <v>8895420</v>
      </c>
      <c r="V576" s="18"/>
      <c r="W576" s="19"/>
      <c r="X576" s="19"/>
    </row>
    <row r="577" spans="2:24" ht="14.25" customHeight="1" x14ac:dyDescent="0.2">
      <c r="B577" s="20">
        <v>4</v>
      </c>
      <c r="C577" s="20"/>
      <c r="D577" s="20"/>
      <c r="E577" s="15" t="s">
        <v>563</v>
      </c>
      <c r="F577" s="15"/>
      <c r="G577" s="16" t="s">
        <v>1251</v>
      </c>
      <c r="H577" s="16"/>
      <c r="I577" s="16"/>
      <c r="J577" s="16"/>
      <c r="K577" s="4">
        <v>36536</v>
      </c>
      <c r="L577" s="6">
        <v>0</v>
      </c>
      <c r="M577" s="8">
        <v>6771600</v>
      </c>
      <c r="N577" s="17">
        <v>0</v>
      </c>
      <c r="O577" s="17"/>
      <c r="P577" s="18">
        <v>0</v>
      </c>
      <c r="Q577" s="18"/>
      <c r="R577" s="6">
        <v>0</v>
      </c>
      <c r="S577" s="17">
        <v>6771600</v>
      </c>
      <c r="T577" s="17"/>
      <c r="U577" s="18">
        <v>6771600</v>
      </c>
      <c r="V577" s="18"/>
      <c r="W577" s="19"/>
      <c r="X577" s="19"/>
    </row>
    <row r="578" spans="2:24" ht="14.25" customHeight="1" x14ac:dyDescent="0.2">
      <c r="B578" s="20">
        <v>5</v>
      </c>
      <c r="C578" s="20"/>
      <c r="D578" s="20"/>
      <c r="E578" s="15">
        <v>1851030167</v>
      </c>
      <c r="F578" s="15"/>
      <c r="G578" s="16" t="s">
        <v>1252</v>
      </c>
      <c r="H578" s="16"/>
      <c r="I578" s="16"/>
      <c r="J578" s="16"/>
      <c r="K578" s="4">
        <v>36375</v>
      </c>
      <c r="L578" s="6">
        <v>252088</v>
      </c>
      <c r="M578" s="8">
        <v>4309200</v>
      </c>
      <c r="N578" s="17">
        <v>3016440</v>
      </c>
      <c r="O578" s="17"/>
      <c r="P578" s="18">
        <v>0</v>
      </c>
      <c r="Q578" s="18"/>
      <c r="R578" s="6">
        <v>0</v>
      </c>
      <c r="S578" s="17">
        <v>1292760</v>
      </c>
      <c r="T578" s="17"/>
      <c r="U578" s="18">
        <v>1544848</v>
      </c>
      <c r="V578" s="18"/>
      <c r="W578" s="53" t="s">
        <v>1397</v>
      </c>
      <c r="X578" s="19"/>
    </row>
    <row r="579" spans="2:24" ht="14.25" customHeight="1" x14ac:dyDescent="0.2">
      <c r="B579" s="20">
        <v>6</v>
      </c>
      <c r="C579" s="20"/>
      <c r="D579" s="20"/>
      <c r="E579" s="15" t="s">
        <v>564</v>
      </c>
      <c r="F579" s="15"/>
      <c r="G579" s="16" t="s">
        <v>1023</v>
      </c>
      <c r="H579" s="16"/>
      <c r="I579" s="16"/>
      <c r="J579" s="16"/>
      <c r="K579" s="4">
        <v>36579</v>
      </c>
      <c r="L579" s="6">
        <v>0</v>
      </c>
      <c r="M579" s="8">
        <v>4924800</v>
      </c>
      <c r="N579" s="17">
        <v>0</v>
      </c>
      <c r="O579" s="17"/>
      <c r="P579" s="18">
        <v>0</v>
      </c>
      <c r="Q579" s="18"/>
      <c r="R579" s="6">
        <v>0</v>
      </c>
      <c r="S579" s="17">
        <v>4924800</v>
      </c>
      <c r="T579" s="17"/>
      <c r="U579" s="18">
        <v>4924800</v>
      </c>
      <c r="V579" s="18"/>
      <c r="W579" s="19"/>
      <c r="X579" s="19"/>
    </row>
    <row r="580" spans="2:24" ht="14.25" customHeight="1" x14ac:dyDescent="0.2">
      <c r="B580" s="24" t="s">
        <v>1</v>
      </c>
      <c r="C580" s="24"/>
      <c r="D580" s="24"/>
      <c r="E580" s="33" t="s">
        <v>565</v>
      </c>
      <c r="F580" s="33"/>
      <c r="G580" s="33"/>
      <c r="H580" s="37" t="s">
        <v>1371</v>
      </c>
      <c r="I580" s="37"/>
      <c r="J580" s="37"/>
      <c r="K580" s="3">
        <v>76</v>
      </c>
      <c r="L580" s="6">
        <v>36577037</v>
      </c>
      <c r="M580" s="7">
        <v>337810500</v>
      </c>
      <c r="N580" s="17">
        <v>4309200</v>
      </c>
      <c r="O580" s="17"/>
      <c r="P580" s="44">
        <v>278066520</v>
      </c>
      <c r="Q580" s="44"/>
      <c r="R580" s="6">
        <v>0</v>
      </c>
      <c r="S580" s="17">
        <f>SUM(S581:T587)</f>
        <v>45092700</v>
      </c>
      <c r="T580" s="17"/>
      <c r="U580" s="44">
        <v>92011817</v>
      </c>
      <c r="V580" s="44"/>
      <c r="W580" s="50"/>
      <c r="X580" s="50"/>
    </row>
    <row r="581" spans="2:24" ht="14.25" customHeight="1" x14ac:dyDescent="0.2">
      <c r="B581" s="20">
        <v>1</v>
      </c>
      <c r="C581" s="20"/>
      <c r="D581" s="20"/>
      <c r="E581" s="15" t="s">
        <v>566</v>
      </c>
      <c r="F581" s="15"/>
      <c r="G581" s="16" t="s">
        <v>1254</v>
      </c>
      <c r="H581" s="16"/>
      <c r="I581" s="16"/>
      <c r="J581" s="16"/>
      <c r="K581" s="4">
        <v>35283</v>
      </c>
      <c r="L581" s="6">
        <v>0</v>
      </c>
      <c r="M581" s="8">
        <v>7233300</v>
      </c>
      <c r="N581" s="17">
        <v>0</v>
      </c>
      <c r="O581" s="17"/>
      <c r="P581" s="18">
        <v>0</v>
      </c>
      <c r="Q581" s="18"/>
      <c r="R581" s="6">
        <v>0</v>
      </c>
      <c r="S581" s="17">
        <v>7233300</v>
      </c>
      <c r="T581" s="17"/>
      <c r="U581" s="18">
        <v>7233300</v>
      </c>
      <c r="V581" s="18"/>
      <c r="W581" s="19"/>
      <c r="X581" s="19"/>
    </row>
    <row r="582" spans="2:24" ht="14.25" customHeight="1" x14ac:dyDescent="0.2">
      <c r="B582" s="20">
        <v>2</v>
      </c>
      <c r="C582" s="20"/>
      <c r="D582" s="20"/>
      <c r="E582" s="15" t="s">
        <v>567</v>
      </c>
      <c r="F582" s="15"/>
      <c r="G582" s="16" t="s">
        <v>798</v>
      </c>
      <c r="H582" s="16"/>
      <c r="I582" s="16"/>
      <c r="J582" s="16"/>
      <c r="K582" s="4">
        <v>36475</v>
      </c>
      <c r="L582" s="6">
        <v>0</v>
      </c>
      <c r="M582" s="8">
        <v>9572580</v>
      </c>
      <c r="N582" s="17">
        <v>0</v>
      </c>
      <c r="O582" s="17"/>
      <c r="P582" s="18">
        <v>0</v>
      </c>
      <c r="Q582" s="18"/>
      <c r="R582" s="6">
        <v>0</v>
      </c>
      <c r="S582" s="17">
        <v>9572580</v>
      </c>
      <c r="T582" s="17"/>
      <c r="U582" s="18">
        <v>9572580</v>
      </c>
      <c r="V582" s="18"/>
      <c r="W582" s="19"/>
      <c r="X582" s="19"/>
    </row>
    <row r="583" spans="2:24" ht="14.25" customHeight="1" x14ac:dyDescent="0.2">
      <c r="B583" s="20">
        <v>3</v>
      </c>
      <c r="C583" s="20"/>
      <c r="D583" s="20"/>
      <c r="E583" s="15" t="s">
        <v>568</v>
      </c>
      <c r="F583" s="15"/>
      <c r="G583" s="16" t="s">
        <v>1255</v>
      </c>
      <c r="H583" s="16"/>
      <c r="I583" s="16"/>
      <c r="J583" s="16"/>
      <c r="K583" s="4">
        <v>35534</v>
      </c>
      <c r="L583" s="6">
        <v>0</v>
      </c>
      <c r="M583" s="8">
        <v>6617700</v>
      </c>
      <c r="N583" s="17">
        <v>0</v>
      </c>
      <c r="O583" s="17"/>
      <c r="P583" s="18">
        <v>0</v>
      </c>
      <c r="Q583" s="18"/>
      <c r="R583" s="6">
        <v>0</v>
      </c>
      <c r="S583" s="17">
        <v>6617700</v>
      </c>
      <c r="T583" s="17"/>
      <c r="U583" s="18">
        <v>6617700</v>
      </c>
      <c r="V583" s="18"/>
      <c r="W583" s="19"/>
      <c r="X583" s="19"/>
    </row>
    <row r="584" spans="2:24" ht="14.25" customHeight="1" x14ac:dyDescent="0.2">
      <c r="B584" s="20">
        <v>4</v>
      </c>
      <c r="C584" s="20"/>
      <c r="D584" s="20"/>
      <c r="E584" s="15" t="s">
        <v>569</v>
      </c>
      <c r="F584" s="15"/>
      <c r="G584" s="16" t="s">
        <v>794</v>
      </c>
      <c r="H584" s="16"/>
      <c r="I584" s="16"/>
      <c r="J584" s="16"/>
      <c r="K584" s="4">
        <v>36686</v>
      </c>
      <c r="L584" s="6">
        <v>0</v>
      </c>
      <c r="M584" s="8">
        <v>5232600</v>
      </c>
      <c r="N584" s="17">
        <v>0</v>
      </c>
      <c r="O584" s="17"/>
      <c r="P584" s="18">
        <v>0</v>
      </c>
      <c r="Q584" s="18"/>
      <c r="R584" s="6">
        <v>0</v>
      </c>
      <c r="S584" s="17">
        <v>5232600</v>
      </c>
      <c r="T584" s="17"/>
      <c r="U584" s="18">
        <v>5232600</v>
      </c>
      <c r="V584" s="18"/>
      <c r="W584" s="19"/>
      <c r="X584" s="19"/>
    </row>
    <row r="585" spans="2:24" ht="14.25" customHeight="1" x14ac:dyDescent="0.2">
      <c r="B585" s="20">
        <v>5</v>
      </c>
      <c r="C585" s="20"/>
      <c r="D585" s="20"/>
      <c r="E585" s="15" t="s">
        <v>570</v>
      </c>
      <c r="F585" s="15"/>
      <c r="G585" s="16" t="s">
        <v>893</v>
      </c>
      <c r="H585" s="16"/>
      <c r="I585" s="16"/>
      <c r="J585" s="16"/>
      <c r="K585" s="4">
        <v>36768</v>
      </c>
      <c r="L585" s="6">
        <v>0</v>
      </c>
      <c r="M585" s="8">
        <v>6156000</v>
      </c>
      <c r="N585" s="17">
        <v>0</v>
      </c>
      <c r="O585" s="17"/>
      <c r="P585" s="18">
        <v>0</v>
      </c>
      <c r="Q585" s="18"/>
      <c r="R585" s="6">
        <v>0</v>
      </c>
      <c r="S585" s="17">
        <v>6156000</v>
      </c>
      <c r="T585" s="17"/>
      <c r="U585" s="18">
        <v>6156000</v>
      </c>
      <c r="V585" s="18"/>
      <c r="W585" s="19"/>
      <c r="X585" s="19"/>
    </row>
    <row r="586" spans="2:24" ht="14.25" customHeight="1" x14ac:dyDescent="0.2">
      <c r="B586" s="20">
        <v>6</v>
      </c>
      <c r="C586" s="20"/>
      <c r="D586" s="20"/>
      <c r="E586" s="15" t="s">
        <v>571</v>
      </c>
      <c r="F586" s="15"/>
      <c r="G586" s="16" t="s">
        <v>1256</v>
      </c>
      <c r="H586" s="16"/>
      <c r="I586" s="16"/>
      <c r="J586" s="16"/>
      <c r="K586" s="4">
        <v>36424</v>
      </c>
      <c r="L586" s="6">
        <v>0</v>
      </c>
      <c r="M586" s="8">
        <v>6279120</v>
      </c>
      <c r="N586" s="17">
        <v>0</v>
      </c>
      <c r="O586" s="17"/>
      <c r="P586" s="18">
        <v>0</v>
      </c>
      <c r="Q586" s="18"/>
      <c r="R586" s="6">
        <v>0</v>
      </c>
      <c r="S586" s="17">
        <v>6279120</v>
      </c>
      <c r="T586" s="17"/>
      <c r="U586" s="18">
        <v>6279120</v>
      </c>
      <c r="V586" s="18"/>
      <c r="W586" s="19"/>
      <c r="X586" s="19"/>
    </row>
    <row r="587" spans="2:24" ht="14.25" customHeight="1" x14ac:dyDescent="0.2">
      <c r="B587" s="20">
        <v>7</v>
      </c>
      <c r="C587" s="20"/>
      <c r="D587" s="20"/>
      <c r="E587" s="15" t="s">
        <v>572</v>
      </c>
      <c r="F587" s="15"/>
      <c r="G587" s="16" t="s">
        <v>1257</v>
      </c>
      <c r="H587" s="16"/>
      <c r="I587" s="16"/>
      <c r="J587" s="16"/>
      <c r="K587" s="4">
        <v>36631</v>
      </c>
      <c r="L587" s="6">
        <v>0</v>
      </c>
      <c r="M587" s="8">
        <v>4001400</v>
      </c>
      <c r="N587" s="17">
        <v>0</v>
      </c>
      <c r="O587" s="17"/>
      <c r="P587" s="18">
        <v>0</v>
      </c>
      <c r="Q587" s="18"/>
      <c r="R587" s="6">
        <v>0</v>
      </c>
      <c r="S587" s="17">
        <v>4001400</v>
      </c>
      <c r="T587" s="17"/>
      <c r="U587" s="18">
        <v>4001400</v>
      </c>
      <c r="V587" s="18"/>
      <c r="W587" s="19"/>
      <c r="X587" s="19"/>
    </row>
    <row r="588" spans="2:24" ht="14.25" customHeight="1" x14ac:dyDescent="0.2">
      <c r="B588" s="24" t="s">
        <v>1</v>
      </c>
      <c r="C588" s="24"/>
      <c r="D588" s="24"/>
      <c r="E588" s="33" t="s">
        <v>573</v>
      </c>
      <c r="F588" s="33"/>
      <c r="G588" s="33"/>
      <c r="H588" s="37" t="s">
        <v>1371</v>
      </c>
      <c r="I588" s="37"/>
      <c r="J588" s="37"/>
      <c r="K588" s="3">
        <v>73</v>
      </c>
      <c r="L588" s="6">
        <v>27365934</v>
      </c>
      <c r="M588" s="7">
        <v>320696820</v>
      </c>
      <c r="N588" s="17">
        <v>9618750</v>
      </c>
      <c r="O588" s="17"/>
      <c r="P588" s="44">
        <v>300643650</v>
      </c>
      <c r="Q588" s="44"/>
      <c r="R588" s="6">
        <v>0</v>
      </c>
      <c r="S588" s="17">
        <f>SUM(S589:T590)</f>
        <v>8926200</v>
      </c>
      <c r="T588" s="17"/>
      <c r="U588" s="44">
        <v>37800354</v>
      </c>
      <c r="V588" s="44"/>
      <c r="W588" s="50"/>
      <c r="X588" s="50"/>
    </row>
    <row r="589" spans="2:24" ht="14.25" customHeight="1" x14ac:dyDescent="0.2">
      <c r="B589" s="20">
        <v>1</v>
      </c>
      <c r="C589" s="20"/>
      <c r="D589" s="20"/>
      <c r="E589" s="15" t="s">
        <v>574</v>
      </c>
      <c r="F589" s="15"/>
      <c r="G589" s="16" t="s">
        <v>1258</v>
      </c>
      <c r="H589" s="16"/>
      <c r="I589" s="16"/>
      <c r="J589" s="16"/>
      <c r="K589" s="4">
        <v>36049</v>
      </c>
      <c r="L589" s="6">
        <v>0</v>
      </c>
      <c r="M589" s="8">
        <v>4924800</v>
      </c>
      <c r="N589" s="17">
        <v>0</v>
      </c>
      <c r="O589" s="17"/>
      <c r="P589" s="18">
        <v>0</v>
      </c>
      <c r="Q589" s="18"/>
      <c r="R589" s="6">
        <v>0</v>
      </c>
      <c r="S589" s="17">
        <v>4924800</v>
      </c>
      <c r="T589" s="17"/>
      <c r="U589" s="18">
        <v>4924800</v>
      </c>
      <c r="V589" s="18"/>
      <c r="W589" s="19"/>
      <c r="X589" s="19"/>
    </row>
    <row r="590" spans="2:24" ht="14.25" customHeight="1" x14ac:dyDescent="0.2">
      <c r="B590" s="20">
        <v>2</v>
      </c>
      <c r="C590" s="20"/>
      <c r="D590" s="20"/>
      <c r="E590" s="15" t="s">
        <v>575</v>
      </c>
      <c r="F590" s="15"/>
      <c r="G590" s="16" t="s">
        <v>1259</v>
      </c>
      <c r="H590" s="16"/>
      <c r="I590" s="16"/>
      <c r="J590" s="16"/>
      <c r="K590" s="4">
        <v>36698</v>
      </c>
      <c r="L590" s="6">
        <v>0</v>
      </c>
      <c r="M590" s="8">
        <v>4001400</v>
      </c>
      <c r="N590" s="17">
        <v>0</v>
      </c>
      <c r="O590" s="17"/>
      <c r="P590" s="18">
        <v>0</v>
      </c>
      <c r="Q590" s="18"/>
      <c r="R590" s="6">
        <v>0</v>
      </c>
      <c r="S590" s="17">
        <v>4001400</v>
      </c>
      <c r="T590" s="17"/>
      <c r="U590" s="18">
        <v>4001400</v>
      </c>
      <c r="V590" s="18"/>
      <c r="W590" s="19"/>
      <c r="X590" s="19"/>
    </row>
    <row r="591" spans="2:24" ht="14.25" customHeight="1" x14ac:dyDescent="0.2">
      <c r="B591" s="24" t="s">
        <v>1</v>
      </c>
      <c r="C591" s="24"/>
      <c r="D591" s="24"/>
      <c r="E591" s="33" t="s">
        <v>576</v>
      </c>
      <c r="F591" s="33"/>
      <c r="G591" s="33"/>
      <c r="H591" s="37" t="s">
        <v>1371</v>
      </c>
      <c r="I591" s="37"/>
      <c r="J591" s="37"/>
      <c r="K591" s="3">
        <v>40</v>
      </c>
      <c r="L591" s="6">
        <v>22305197</v>
      </c>
      <c r="M591" s="7">
        <v>153499860</v>
      </c>
      <c r="N591" s="17">
        <v>2770200</v>
      </c>
      <c r="O591" s="17"/>
      <c r="P591" s="44">
        <v>121047660</v>
      </c>
      <c r="Q591" s="44"/>
      <c r="R591" s="6">
        <v>0</v>
      </c>
      <c r="S591" s="17">
        <f>SUM(S592:T593)</f>
        <v>15112980</v>
      </c>
      <c r="T591" s="17"/>
      <c r="U591" s="44">
        <v>51987197</v>
      </c>
      <c r="V591" s="44"/>
      <c r="W591" s="50"/>
      <c r="X591" s="50"/>
    </row>
    <row r="592" spans="2:24" ht="14.25" customHeight="1" x14ac:dyDescent="0.2">
      <c r="B592" s="20">
        <v>1</v>
      </c>
      <c r="C592" s="20"/>
      <c r="D592" s="20"/>
      <c r="E592" s="15" t="s">
        <v>577</v>
      </c>
      <c r="F592" s="15"/>
      <c r="G592" s="16" t="s">
        <v>1038</v>
      </c>
      <c r="H592" s="16"/>
      <c r="I592" s="16"/>
      <c r="J592" s="16"/>
      <c r="K592" s="4">
        <v>35648</v>
      </c>
      <c r="L592" s="6">
        <v>0</v>
      </c>
      <c r="M592" s="8">
        <v>8679960</v>
      </c>
      <c r="N592" s="17">
        <v>0</v>
      </c>
      <c r="O592" s="17"/>
      <c r="P592" s="18">
        <v>0</v>
      </c>
      <c r="Q592" s="18"/>
      <c r="R592" s="6">
        <v>0</v>
      </c>
      <c r="S592" s="17">
        <v>8679960</v>
      </c>
      <c r="T592" s="17"/>
      <c r="U592" s="18">
        <v>8679960</v>
      </c>
      <c r="V592" s="18"/>
      <c r="W592" s="19"/>
      <c r="X592" s="19"/>
    </row>
    <row r="593" spans="2:24" ht="14.25" customHeight="1" x14ac:dyDescent="0.2">
      <c r="B593" s="20">
        <v>2</v>
      </c>
      <c r="C593" s="20"/>
      <c r="D593" s="20"/>
      <c r="E593" s="15" t="s">
        <v>578</v>
      </c>
      <c r="F593" s="15"/>
      <c r="G593" s="16" t="s">
        <v>1260</v>
      </c>
      <c r="H593" s="16"/>
      <c r="I593" s="16"/>
      <c r="J593" s="16"/>
      <c r="K593" s="4">
        <v>36518</v>
      </c>
      <c r="L593" s="6">
        <v>0</v>
      </c>
      <c r="M593" s="8">
        <v>6433020</v>
      </c>
      <c r="N593" s="17">
        <v>0</v>
      </c>
      <c r="O593" s="17"/>
      <c r="P593" s="18">
        <v>0</v>
      </c>
      <c r="Q593" s="18"/>
      <c r="R593" s="6">
        <v>0</v>
      </c>
      <c r="S593" s="17">
        <v>6433020</v>
      </c>
      <c r="T593" s="17"/>
      <c r="U593" s="18">
        <v>6433020</v>
      </c>
      <c r="V593" s="18"/>
      <c r="W593" s="19"/>
      <c r="X593" s="19"/>
    </row>
    <row r="594" spans="2:24" ht="14.25" customHeight="1" x14ac:dyDescent="0.2">
      <c r="B594" s="24" t="s">
        <v>1</v>
      </c>
      <c r="C594" s="24"/>
      <c r="D594" s="24"/>
      <c r="E594" s="33" t="s">
        <v>579</v>
      </c>
      <c r="F594" s="33"/>
      <c r="G594" s="33"/>
      <c r="H594" s="37" t="s">
        <v>1371</v>
      </c>
      <c r="I594" s="37"/>
      <c r="J594" s="37"/>
      <c r="K594" s="3">
        <v>58</v>
      </c>
      <c r="L594" s="6">
        <v>0</v>
      </c>
      <c r="M594" s="7">
        <v>395603028</v>
      </c>
      <c r="N594" s="17">
        <v>0</v>
      </c>
      <c r="O594" s="17"/>
      <c r="P594" s="44">
        <v>334935648</v>
      </c>
      <c r="Q594" s="44"/>
      <c r="R594" s="6">
        <v>0</v>
      </c>
      <c r="S594" s="17">
        <f>SUM(S595:T600)</f>
        <v>39835476</v>
      </c>
      <c r="T594" s="17"/>
      <c r="U594" s="44">
        <v>60667380</v>
      </c>
      <c r="V594" s="44"/>
      <c r="W594" s="50"/>
      <c r="X594" s="50"/>
    </row>
    <row r="595" spans="2:24" ht="14.25" customHeight="1" x14ac:dyDescent="0.2">
      <c r="B595" s="20">
        <v>1</v>
      </c>
      <c r="C595" s="20"/>
      <c r="D595" s="20"/>
      <c r="E595" s="15" t="s">
        <v>580</v>
      </c>
      <c r="F595" s="15"/>
      <c r="G595" s="16" t="s">
        <v>802</v>
      </c>
      <c r="H595" s="16"/>
      <c r="I595" s="16"/>
      <c r="J595" s="16"/>
      <c r="K595" s="4">
        <v>36952</v>
      </c>
      <c r="L595" s="6">
        <v>0</v>
      </c>
      <c r="M595" s="8">
        <v>7193286</v>
      </c>
      <c r="N595" s="17">
        <v>0</v>
      </c>
      <c r="O595" s="17"/>
      <c r="P595" s="18">
        <v>0</v>
      </c>
      <c r="Q595" s="18"/>
      <c r="R595" s="6">
        <v>0</v>
      </c>
      <c r="S595" s="17">
        <v>7193286</v>
      </c>
      <c r="T595" s="17"/>
      <c r="U595" s="18">
        <v>7193286</v>
      </c>
      <c r="V595" s="18"/>
      <c r="W595" s="19"/>
      <c r="X595" s="19"/>
    </row>
    <row r="596" spans="2:24" ht="14.25" customHeight="1" x14ac:dyDescent="0.2">
      <c r="B596" s="20">
        <v>2</v>
      </c>
      <c r="C596" s="20"/>
      <c r="D596" s="20"/>
      <c r="E596" s="15" t="s">
        <v>581</v>
      </c>
      <c r="F596" s="15"/>
      <c r="G596" s="16" t="s">
        <v>870</v>
      </c>
      <c r="H596" s="16"/>
      <c r="I596" s="16"/>
      <c r="J596" s="16"/>
      <c r="K596" s="4">
        <v>36703</v>
      </c>
      <c r="L596" s="6">
        <v>0</v>
      </c>
      <c r="M596" s="8">
        <v>6085206</v>
      </c>
      <c r="N596" s="17">
        <v>0</v>
      </c>
      <c r="O596" s="17"/>
      <c r="P596" s="18">
        <v>0</v>
      </c>
      <c r="Q596" s="18"/>
      <c r="R596" s="6">
        <v>0</v>
      </c>
      <c r="S596" s="17">
        <v>6085206</v>
      </c>
      <c r="T596" s="17"/>
      <c r="U596" s="18">
        <v>6085206</v>
      </c>
      <c r="V596" s="18"/>
      <c r="W596" s="19"/>
      <c r="X596" s="19"/>
    </row>
    <row r="597" spans="2:24" ht="14.25" customHeight="1" x14ac:dyDescent="0.2">
      <c r="B597" s="20">
        <v>3</v>
      </c>
      <c r="C597" s="20"/>
      <c r="D597" s="20"/>
      <c r="E597" s="15" t="s">
        <v>582</v>
      </c>
      <c r="F597" s="15"/>
      <c r="G597" s="16" t="s">
        <v>1261</v>
      </c>
      <c r="H597" s="16"/>
      <c r="I597" s="16"/>
      <c r="J597" s="16"/>
      <c r="K597" s="4">
        <v>37182</v>
      </c>
      <c r="L597" s="6">
        <v>0</v>
      </c>
      <c r="M597" s="8">
        <v>7193286</v>
      </c>
      <c r="N597" s="17">
        <v>0</v>
      </c>
      <c r="O597" s="17"/>
      <c r="P597" s="18">
        <v>0</v>
      </c>
      <c r="Q597" s="18"/>
      <c r="R597" s="6">
        <v>0</v>
      </c>
      <c r="S597" s="17">
        <v>7193286</v>
      </c>
      <c r="T597" s="17"/>
      <c r="U597" s="18">
        <v>7193286</v>
      </c>
      <c r="V597" s="18"/>
      <c r="W597" s="19"/>
      <c r="X597" s="19"/>
    </row>
    <row r="598" spans="2:24" ht="14.25" customHeight="1" x14ac:dyDescent="0.2">
      <c r="B598" s="20">
        <v>4</v>
      </c>
      <c r="C598" s="20"/>
      <c r="D598" s="20"/>
      <c r="E598" s="15" t="s">
        <v>583</v>
      </c>
      <c r="F598" s="15"/>
      <c r="G598" s="16" t="s">
        <v>1263</v>
      </c>
      <c r="H598" s="16"/>
      <c r="I598" s="16"/>
      <c r="J598" s="16"/>
      <c r="K598" s="4">
        <v>36897</v>
      </c>
      <c r="L598" s="6">
        <v>0</v>
      </c>
      <c r="M598" s="8">
        <v>7193286</v>
      </c>
      <c r="N598" s="17">
        <v>0</v>
      </c>
      <c r="O598" s="17"/>
      <c r="P598" s="18">
        <v>0</v>
      </c>
      <c r="Q598" s="18"/>
      <c r="R598" s="6">
        <v>0</v>
      </c>
      <c r="S598" s="17">
        <v>7193286</v>
      </c>
      <c r="T598" s="17"/>
      <c r="U598" s="18">
        <v>7193286</v>
      </c>
      <c r="V598" s="18"/>
      <c r="W598" s="19"/>
      <c r="X598" s="19"/>
    </row>
    <row r="599" spans="2:24" ht="14.25" customHeight="1" x14ac:dyDescent="0.2">
      <c r="B599" s="20">
        <v>5</v>
      </c>
      <c r="C599" s="20"/>
      <c r="D599" s="20"/>
      <c r="E599" s="15" t="s">
        <v>584</v>
      </c>
      <c r="F599" s="15"/>
      <c r="G599" s="16" t="s">
        <v>1264</v>
      </c>
      <c r="H599" s="16"/>
      <c r="I599" s="16"/>
      <c r="J599" s="16"/>
      <c r="K599" s="4">
        <v>37160</v>
      </c>
      <c r="L599" s="6">
        <v>0</v>
      </c>
      <c r="M599" s="8">
        <v>6085206</v>
      </c>
      <c r="N599" s="17">
        <v>0</v>
      </c>
      <c r="O599" s="17"/>
      <c r="P599" s="18">
        <v>0</v>
      </c>
      <c r="Q599" s="18"/>
      <c r="R599" s="6">
        <v>0</v>
      </c>
      <c r="S599" s="17">
        <v>6085206</v>
      </c>
      <c r="T599" s="17"/>
      <c r="U599" s="18">
        <v>6085206</v>
      </c>
      <c r="V599" s="18"/>
      <c r="W599" s="19"/>
      <c r="X599" s="19"/>
    </row>
    <row r="600" spans="2:24" ht="14.25" customHeight="1" x14ac:dyDescent="0.2">
      <c r="B600" s="20">
        <v>6</v>
      </c>
      <c r="C600" s="20"/>
      <c r="D600" s="20"/>
      <c r="E600" s="15" t="s">
        <v>585</v>
      </c>
      <c r="F600" s="15"/>
      <c r="G600" s="16" t="s">
        <v>1265</v>
      </c>
      <c r="H600" s="16"/>
      <c r="I600" s="16"/>
      <c r="J600" s="16"/>
      <c r="K600" s="4">
        <v>37019</v>
      </c>
      <c r="L600" s="6">
        <v>0</v>
      </c>
      <c r="M600" s="8">
        <v>6085206</v>
      </c>
      <c r="N600" s="17">
        <v>0</v>
      </c>
      <c r="O600" s="17"/>
      <c r="P600" s="18">
        <v>0</v>
      </c>
      <c r="Q600" s="18"/>
      <c r="R600" s="6">
        <v>0</v>
      </c>
      <c r="S600" s="17">
        <v>6085206</v>
      </c>
      <c r="T600" s="17"/>
      <c r="U600" s="18">
        <v>6085206</v>
      </c>
      <c r="V600" s="18"/>
      <c r="W600" s="19"/>
      <c r="X600" s="19"/>
    </row>
    <row r="601" spans="2:24" ht="14.25" customHeight="1" x14ac:dyDescent="0.2">
      <c r="B601" s="24" t="s">
        <v>1</v>
      </c>
      <c r="C601" s="24"/>
      <c r="D601" s="24"/>
      <c r="E601" s="33" t="s">
        <v>586</v>
      </c>
      <c r="F601" s="33"/>
      <c r="G601" s="33"/>
      <c r="H601" s="37" t="s">
        <v>1371</v>
      </c>
      <c r="I601" s="37"/>
      <c r="J601" s="37"/>
      <c r="K601" s="3">
        <v>58</v>
      </c>
      <c r="L601" s="6">
        <v>184680</v>
      </c>
      <c r="M601" s="7">
        <v>371533068</v>
      </c>
      <c r="N601" s="17">
        <v>0</v>
      </c>
      <c r="O601" s="17"/>
      <c r="P601" s="44">
        <v>306504162</v>
      </c>
      <c r="Q601" s="44"/>
      <c r="R601" s="6">
        <v>0</v>
      </c>
      <c r="S601" s="17">
        <f>SUM(S602:T607)</f>
        <v>36511236</v>
      </c>
      <c r="T601" s="17"/>
      <c r="U601" s="44">
        <v>65213586</v>
      </c>
      <c r="V601" s="44"/>
      <c r="W601" s="50"/>
      <c r="X601" s="50"/>
    </row>
    <row r="602" spans="2:24" ht="14.25" customHeight="1" x14ac:dyDescent="0.2">
      <c r="B602" s="20">
        <v>1</v>
      </c>
      <c r="C602" s="20"/>
      <c r="D602" s="20"/>
      <c r="E602" s="15" t="s">
        <v>587</v>
      </c>
      <c r="F602" s="15"/>
      <c r="G602" s="16" t="s">
        <v>1266</v>
      </c>
      <c r="H602" s="16"/>
      <c r="I602" s="16"/>
      <c r="J602" s="16"/>
      <c r="K602" s="4">
        <v>37144</v>
      </c>
      <c r="L602" s="6">
        <v>0</v>
      </c>
      <c r="M602" s="8">
        <v>6085206</v>
      </c>
      <c r="N602" s="17">
        <v>0</v>
      </c>
      <c r="O602" s="17"/>
      <c r="P602" s="18">
        <v>0</v>
      </c>
      <c r="Q602" s="18"/>
      <c r="R602" s="6">
        <v>0</v>
      </c>
      <c r="S602" s="17">
        <v>6085206</v>
      </c>
      <c r="T602" s="17"/>
      <c r="U602" s="18">
        <v>6085206</v>
      </c>
      <c r="V602" s="18"/>
      <c r="W602" s="19"/>
      <c r="X602" s="19"/>
    </row>
    <row r="603" spans="2:24" ht="14.25" customHeight="1" x14ac:dyDescent="0.2">
      <c r="B603" s="20">
        <v>2</v>
      </c>
      <c r="C603" s="20"/>
      <c r="D603" s="20"/>
      <c r="E603" s="15" t="s">
        <v>588</v>
      </c>
      <c r="F603" s="15"/>
      <c r="G603" s="16" t="s">
        <v>1267</v>
      </c>
      <c r="H603" s="16"/>
      <c r="I603" s="16"/>
      <c r="J603" s="16"/>
      <c r="K603" s="4">
        <v>36892</v>
      </c>
      <c r="L603" s="6">
        <v>0</v>
      </c>
      <c r="M603" s="8">
        <v>6085206</v>
      </c>
      <c r="N603" s="17">
        <v>0</v>
      </c>
      <c r="O603" s="17"/>
      <c r="P603" s="18">
        <v>0</v>
      </c>
      <c r="Q603" s="18"/>
      <c r="R603" s="6">
        <v>0</v>
      </c>
      <c r="S603" s="17">
        <v>6085206</v>
      </c>
      <c r="T603" s="17"/>
      <c r="U603" s="18">
        <v>6085206</v>
      </c>
      <c r="V603" s="18"/>
      <c r="W603" s="19"/>
      <c r="X603" s="19"/>
    </row>
    <row r="604" spans="2:24" ht="14.25" customHeight="1" x14ac:dyDescent="0.2">
      <c r="B604" s="20">
        <v>3</v>
      </c>
      <c r="C604" s="20"/>
      <c r="D604" s="20"/>
      <c r="E604" s="15" t="s">
        <v>589</v>
      </c>
      <c r="F604" s="15"/>
      <c r="G604" s="16" t="s">
        <v>1041</v>
      </c>
      <c r="H604" s="16"/>
      <c r="I604" s="16"/>
      <c r="J604" s="16"/>
      <c r="K604" s="4">
        <v>36993</v>
      </c>
      <c r="L604" s="6">
        <v>0</v>
      </c>
      <c r="M604" s="8">
        <v>6085206</v>
      </c>
      <c r="N604" s="17">
        <v>0</v>
      </c>
      <c r="O604" s="17"/>
      <c r="P604" s="18">
        <v>0</v>
      </c>
      <c r="Q604" s="18"/>
      <c r="R604" s="6">
        <v>0</v>
      </c>
      <c r="S604" s="17">
        <v>6085206</v>
      </c>
      <c r="T604" s="17"/>
      <c r="U604" s="18">
        <v>6085206</v>
      </c>
      <c r="V604" s="18"/>
      <c r="W604" s="19"/>
      <c r="X604" s="19"/>
    </row>
    <row r="605" spans="2:24" ht="14.25" customHeight="1" x14ac:dyDescent="0.2">
      <c r="B605" s="20">
        <v>4</v>
      </c>
      <c r="C605" s="20"/>
      <c r="D605" s="20"/>
      <c r="E605" s="15" t="s">
        <v>590</v>
      </c>
      <c r="F605" s="15"/>
      <c r="G605" s="16" t="s">
        <v>1268</v>
      </c>
      <c r="H605" s="16"/>
      <c r="I605" s="16"/>
      <c r="J605" s="16"/>
      <c r="K605" s="4">
        <v>37026</v>
      </c>
      <c r="L605" s="6">
        <v>0</v>
      </c>
      <c r="M605" s="8">
        <v>6085206</v>
      </c>
      <c r="N605" s="17">
        <v>0</v>
      </c>
      <c r="O605" s="17"/>
      <c r="P605" s="18">
        <v>0</v>
      </c>
      <c r="Q605" s="18"/>
      <c r="R605" s="6">
        <v>0</v>
      </c>
      <c r="S605" s="17">
        <v>6085206</v>
      </c>
      <c r="T605" s="17"/>
      <c r="U605" s="18">
        <v>6085206</v>
      </c>
      <c r="V605" s="18"/>
      <c r="W605" s="19"/>
      <c r="X605" s="19"/>
    </row>
    <row r="606" spans="2:24" ht="14.25" customHeight="1" x14ac:dyDescent="0.2">
      <c r="B606" s="20">
        <v>5</v>
      </c>
      <c r="C606" s="20"/>
      <c r="D606" s="20"/>
      <c r="E606" s="15" t="s">
        <v>591</v>
      </c>
      <c r="F606" s="15"/>
      <c r="G606" s="16" t="s">
        <v>1032</v>
      </c>
      <c r="H606" s="16"/>
      <c r="I606" s="16"/>
      <c r="J606" s="16"/>
      <c r="K606" s="4">
        <v>37214</v>
      </c>
      <c r="L606" s="6">
        <v>0</v>
      </c>
      <c r="M606" s="8">
        <v>6085206</v>
      </c>
      <c r="N606" s="17">
        <v>0</v>
      </c>
      <c r="O606" s="17"/>
      <c r="P606" s="18">
        <v>0</v>
      </c>
      <c r="Q606" s="18"/>
      <c r="R606" s="6">
        <v>0</v>
      </c>
      <c r="S606" s="17">
        <v>6085206</v>
      </c>
      <c r="T606" s="17"/>
      <c r="U606" s="18">
        <v>6085206</v>
      </c>
      <c r="V606" s="18"/>
      <c r="W606" s="19"/>
      <c r="X606" s="19"/>
    </row>
    <row r="607" spans="2:24" ht="14.25" customHeight="1" x14ac:dyDescent="0.2">
      <c r="B607" s="20">
        <v>6</v>
      </c>
      <c r="C607" s="20"/>
      <c r="D607" s="20"/>
      <c r="E607" s="15" t="s">
        <v>592</v>
      </c>
      <c r="F607" s="15"/>
      <c r="G607" s="16" t="s">
        <v>1269</v>
      </c>
      <c r="H607" s="16"/>
      <c r="I607" s="16"/>
      <c r="J607" s="16"/>
      <c r="K607" s="4">
        <v>36990</v>
      </c>
      <c r="L607" s="6">
        <v>0</v>
      </c>
      <c r="M607" s="8">
        <v>6085206</v>
      </c>
      <c r="N607" s="17">
        <v>0</v>
      </c>
      <c r="O607" s="17"/>
      <c r="P607" s="18">
        <v>0</v>
      </c>
      <c r="Q607" s="18"/>
      <c r="R607" s="6">
        <v>0</v>
      </c>
      <c r="S607" s="17">
        <v>6085206</v>
      </c>
      <c r="T607" s="17"/>
      <c r="U607" s="18">
        <v>6085206</v>
      </c>
      <c r="V607" s="18"/>
      <c r="W607" s="19"/>
      <c r="X607" s="19"/>
    </row>
    <row r="608" spans="2:24" ht="14.25" customHeight="1" x14ac:dyDescent="0.2">
      <c r="B608" s="24" t="s">
        <v>1</v>
      </c>
      <c r="C608" s="24"/>
      <c r="D608" s="24"/>
      <c r="E608" s="33" t="s">
        <v>593</v>
      </c>
      <c r="F608" s="33"/>
      <c r="G608" s="33"/>
      <c r="H608" s="37" t="s">
        <v>1371</v>
      </c>
      <c r="I608" s="37"/>
      <c r="J608" s="37"/>
      <c r="K608" s="3">
        <v>58</v>
      </c>
      <c r="L608" s="6">
        <v>1</v>
      </c>
      <c r="M608" s="7">
        <v>358851708</v>
      </c>
      <c r="N608" s="17">
        <v>0</v>
      </c>
      <c r="O608" s="17"/>
      <c r="P608" s="44">
        <v>285834184</v>
      </c>
      <c r="Q608" s="44"/>
      <c r="R608" s="6">
        <v>0</v>
      </c>
      <c r="S608" s="17">
        <f>SUM(S609:T617)</f>
        <v>54766854</v>
      </c>
      <c r="T608" s="17"/>
      <c r="U608" s="44">
        <v>73017525</v>
      </c>
      <c r="V608" s="44"/>
      <c r="W608" s="50"/>
      <c r="X608" s="50"/>
    </row>
    <row r="609" spans="2:24" ht="14.25" customHeight="1" x14ac:dyDescent="0.2">
      <c r="B609" s="20">
        <v>1</v>
      </c>
      <c r="C609" s="20"/>
      <c r="D609" s="20"/>
      <c r="E609" s="15" t="s">
        <v>594</v>
      </c>
      <c r="F609" s="15"/>
      <c r="G609" s="16" t="s">
        <v>836</v>
      </c>
      <c r="H609" s="16"/>
      <c r="I609" s="16"/>
      <c r="J609" s="16"/>
      <c r="K609" s="4">
        <v>37247</v>
      </c>
      <c r="L609" s="6">
        <v>0</v>
      </c>
      <c r="M609" s="8">
        <v>6085206</v>
      </c>
      <c r="N609" s="17">
        <v>0</v>
      </c>
      <c r="O609" s="17"/>
      <c r="P609" s="18">
        <v>0</v>
      </c>
      <c r="Q609" s="18"/>
      <c r="R609" s="6">
        <v>0</v>
      </c>
      <c r="S609" s="17">
        <v>6085206</v>
      </c>
      <c r="T609" s="17"/>
      <c r="U609" s="18">
        <v>6085206</v>
      </c>
      <c r="V609" s="18"/>
      <c r="W609" s="19"/>
      <c r="X609" s="19"/>
    </row>
    <row r="610" spans="2:24" ht="14.25" customHeight="1" x14ac:dyDescent="0.2">
      <c r="B610" s="20">
        <v>2</v>
      </c>
      <c r="C610" s="20"/>
      <c r="D610" s="20"/>
      <c r="E610" s="15" t="s">
        <v>595</v>
      </c>
      <c r="F610" s="15"/>
      <c r="G610" s="16" t="s">
        <v>965</v>
      </c>
      <c r="H610" s="16"/>
      <c r="I610" s="16"/>
      <c r="J610" s="16"/>
      <c r="K610" s="4">
        <v>37136</v>
      </c>
      <c r="L610" s="6">
        <v>0</v>
      </c>
      <c r="M610" s="8">
        <v>6085206</v>
      </c>
      <c r="N610" s="17">
        <v>0</v>
      </c>
      <c r="O610" s="17"/>
      <c r="P610" s="18">
        <v>0</v>
      </c>
      <c r="Q610" s="18"/>
      <c r="R610" s="6">
        <v>0</v>
      </c>
      <c r="S610" s="17">
        <v>6085206</v>
      </c>
      <c r="T610" s="17"/>
      <c r="U610" s="18">
        <v>6085206</v>
      </c>
      <c r="V610" s="18"/>
      <c r="W610" s="19"/>
      <c r="X610" s="19"/>
    </row>
    <row r="611" spans="2:24" ht="14.25" customHeight="1" x14ac:dyDescent="0.2">
      <c r="B611" s="20">
        <v>3</v>
      </c>
      <c r="C611" s="20"/>
      <c r="D611" s="20"/>
      <c r="E611" s="15" t="s">
        <v>596</v>
      </c>
      <c r="F611" s="15"/>
      <c r="G611" s="16" t="s">
        <v>1270</v>
      </c>
      <c r="H611" s="16"/>
      <c r="I611" s="16"/>
      <c r="J611" s="16"/>
      <c r="K611" s="4">
        <v>37124</v>
      </c>
      <c r="L611" s="6">
        <v>0</v>
      </c>
      <c r="M611" s="8">
        <v>6085206</v>
      </c>
      <c r="N611" s="17">
        <v>0</v>
      </c>
      <c r="O611" s="17"/>
      <c r="P611" s="18">
        <v>0</v>
      </c>
      <c r="Q611" s="18"/>
      <c r="R611" s="6">
        <v>0</v>
      </c>
      <c r="S611" s="17">
        <v>6085206</v>
      </c>
      <c r="T611" s="17"/>
      <c r="U611" s="18">
        <v>6085206</v>
      </c>
      <c r="V611" s="18"/>
      <c r="W611" s="19"/>
      <c r="X611" s="19"/>
    </row>
    <row r="612" spans="2:24" ht="14.25" customHeight="1" x14ac:dyDescent="0.2">
      <c r="B612" s="20">
        <v>4</v>
      </c>
      <c r="C612" s="20"/>
      <c r="D612" s="20"/>
      <c r="E612" s="15" t="s">
        <v>597</v>
      </c>
      <c r="F612" s="15"/>
      <c r="G612" s="16" t="s">
        <v>1271</v>
      </c>
      <c r="H612" s="16"/>
      <c r="I612" s="16"/>
      <c r="J612" s="16"/>
      <c r="K612" s="4">
        <v>37115</v>
      </c>
      <c r="L612" s="6">
        <v>0</v>
      </c>
      <c r="M612" s="8">
        <v>6085206</v>
      </c>
      <c r="N612" s="17">
        <v>0</v>
      </c>
      <c r="O612" s="17"/>
      <c r="P612" s="18">
        <v>0</v>
      </c>
      <c r="Q612" s="18"/>
      <c r="R612" s="6">
        <v>0</v>
      </c>
      <c r="S612" s="17">
        <v>6085206</v>
      </c>
      <c r="T612" s="17"/>
      <c r="U612" s="18">
        <v>6085206</v>
      </c>
      <c r="V612" s="18"/>
      <c r="W612" s="19"/>
      <c r="X612" s="19"/>
    </row>
    <row r="613" spans="2:24" ht="14.25" customHeight="1" x14ac:dyDescent="0.2">
      <c r="B613" s="20">
        <v>5</v>
      </c>
      <c r="C613" s="20"/>
      <c r="D613" s="20"/>
      <c r="E613" s="15" t="s">
        <v>598</v>
      </c>
      <c r="F613" s="15"/>
      <c r="G613" s="16" t="s">
        <v>1272</v>
      </c>
      <c r="H613" s="16"/>
      <c r="I613" s="16"/>
      <c r="J613" s="16"/>
      <c r="K613" s="4">
        <v>36965</v>
      </c>
      <c r="L613" s="6">
        <v>0</v>
      </c>
      <c r="M613" s="8">
        <v>6085206</v>
      </c>
      <c r="N613" s="17">
        <v>0</v>
      </c>
      <c r="O613" s="17"/>
      <c r="P613" s="18">
        <v>0</v>
      </c>
      <c r="Q613" s="18"/>
      <c r="R613" s="6">
        <v>0</v>
      </c>
      <c r="S613" s="17">
        <v>6085206</v>
      </c>
      <c r="T613" s="17"/>
      <c r="U613" s="18">
        <v>6085206</v>
      </c>
      <c r="V613" s="18"/>
      <c r="W613" s="19"/>
      <c r="X613" s="19"/>
    </row>
    <row r="614" spans="2:24" ht="14.25" customHeight="1" x14ac:dyDescent="0.2">
      <c r="B614" s="20">
        <v>6</v>
      </c>
      <c r="C614" s="20"/>
      <c r="D614" s="20"/>
      <c r="E614" s="15" t="s">
        <v>599</v>
      </c>
      <c r="F614" s="15"/>
      <c r="G614" s="16" t="s">
        <v>1273</v>
      </c>
      <c r="H614" s="16"/>
      <c r="I614" s="16"/>
      <c r="J614" s="16"/>
      <c r="K614" s="4">
        <v>36895</v>
      </c>
      <c r="L614" s="6">
        <v>0</v>
      </c>
      <c r="M614" s="8">
        <v>6085206</v>
      </c>
      <c r="N614" s="17">
        <v>0</v>
      </c>
      <c r="O614" s="17"/>
      <c r="P614" s="18">
        <v>0</v>
      </c>
      <c r="Q614" s="18"/>
      <c r="R614" s="6">
        <v>0</v>
      </c>
      <c r="S614" s="17">
        <v>6085206</v>
      </c>
      <c r="T614" s="17"/>
      <c r="U614" s="18">
        <v>6085206</v>
      </c>
      <c r="V614" s="18"/>
      <c r="W614" s="19"/>
      <c r="X614" s="19"/>
    </row>
    <row r="615" spans="2:24" ht="14.25" customHeight="1" x14ac:dyDescent="0.2">
      <c r="B615" s="20">
        <v>7</v>
      </c>
      <c r="C615" s="20"/>
      <c r="D615" s="20"/>
      <c r="E615" s="15" t="s">
        <v>600</v>
      </c>
      <c r="F615" s="15"/>
      <c r="G615" s="16" t="s">
        <v>1274</v>
      </c>
      <c r="H615" s="16"/>
      <c r="I615" s="16"/>
      <c r="J615" s="16"/>
      <c r="K615" s="4">
        <v>36990</v>
      </c>
      <c r="L615" s="6">
        <v>0</v>
      </c>
      <c r="M615" s="8">
        <v>6085206</v>
      </c>
      <c r="N615" s="17">
        <v>0</v>
      </c>
      <c r="O615" s="17"/>
      <c r="P615" s="18">
        <v>0</v>
      </c>
      <c r="Q615" s="18"/>
      <c r="R615" s="6">
        <v>0</v>
      </c>
      <c r="S615" s="17">
        <v>6085206</v>
      </c>
      <c r="T615" s="17"/>
      <c r="U615" s="18">
        <v>6085206</v>
      </c>
      <c r="V615" s="18"/>
      <c r="W615" s="19"/>
      <c r="X615" s="19"/>
    </row>
    <row r="616" spans="2:24" ht="14.25" customHeight="1" x14ac:dyDescent="0.2">
      <c r="B616" s="20">
        <v>8</v>
      </c>
      <c r="C616" s="20"/>
      <c r="D616" s="20"/>
      <c r="E616" s="15" t="s">
        <v>601</v>
      </c>
      <c r="F616" s="15"/>
      <c r="G616" s="16" t="s">
        <v>1275</v>
      </c>
      <c r="H616" s="16"/>
      <c r="I616" s="16"/>
      <c r="J616" s="16"/>
      <c r="K616" s="4">
        <v>36921</v>
      </c>
      <c r="L616" s="6">
        <v>0</v>
      </c>
      <c r="M616" s="8">
        <v>6085206</v>
      </c>
      <c r="N616" s="17">
        <v>0</v>
      </c>
      <c r="O616" s="17"/>
      <c r="P616" s="18">
        <v>0</v>
      </c>
      <c r="Q616" s="18"/>
      <c r="R616" s="6">
        <v>0</v>
      </c>
      <c r="S616" s="17">
        <v>6085206</v>
      </c>
      <c r="T616" s="17"/>
      <c r="U616" s="18">
        <v>6085206</v>
      </c>
      <c r="V616" s="18"/>
      <c r="W616" s="19"/>
      <c r="X616" s="19"/>
    </row>
    <row r="617" spans="2:24" ht="14.25" customHeight="1" x14ac:dyDescent="0.2">
      <c r="B617" s="20">
        <v>9</v>
      </c>
      <c r="C617" s="20"/>
      <c r="D617" s="20"/>
      <c r="E617" s="15" t="s">
        <v>602</v>
      </c>
      <c r="F617" s="15"/>
      <c r="G617" s="16" t="s">
        <v>1276</v>
      </c>
      <c r="H617" s="16"/>
      <c r="I617" s="16"/>
      <c r="J617" s="16"/>
      <c r="K617" s="4">
        <v>37016</v>
      </c>
      <c r="L617" s="6">
        <v>0</v>
      </c>
      <c r="M617" s="8">
        <v>6085206</v>
      </c>
      <c r="N617" s="17">
        <v>0</v>
      </c>
      <c r="O617" s="17"/>
      <c r="P617" s="18">
        <v>0</v>
      </c>
      <c r="Q617" s="18"/>
      <c r="R617" s="6">
        <v>0</v>
      </c>
      <c r="S617" s="17">
        <v>6085206</v>
      </c>
      <c r="T617" s="17"/>
      <c r="U617" s="18">
        <v>6085206</v>
      </c>
      <c r="V617" s="18"/>
      <c r="W617" s="19"/>
      <c r="X617" s="19"/>
    </row>
    <row r="618" spans="2:24" ht="14.25" customHeight="1" x14ac:dyDescent="0.2">
      <c r="B618" s="24" t="s">
        <v>1</v>
      </c>
      <c r="C618" s="24"/>
      <c r="D618" s="24"/>
      <c r="E618" s="33" t="s">
        <v>603</v>
      </c>
      <c r="F618" s="33"/>
      <c r="G618" s="33"/>
      <c r="H618" s="37" t="s">
        <v>1371</v>
      </c>
      <c r="I618" s="37"/>
      <c r="J618" s="37"/>
      <c r="K618" s="3">
        <v>56</v>
      </c>
      <c r="L618" s="6">
        <v>-615600</v>
      </c>
      <c r="M618" s="7">
        <v>353576016</v>
      </c>
      <c r="N618" s="17">
        <v>0</v>
      </c>
      <c r="O618" s="17"/>
      <c r="P618" s="44">
        <v>268406132</v>
      </c>
      <c r="Q618" s="44"/>
      <c r="R618" s="6">
        <v>0</v>
      </c>
      <c r="S618" s="17">
        <f>SUM(S619:T630)</f>
        <v>73022472</v>
      </c>
      <c r="T618" s="17"/>
      <c r="U618" s="44">
        <v>84554284</v>
      </c>
      <c r="V618" s="44"/>
      <c r="W618" s="50"/>
      <c r="X618" s="50"/>
    </row>
    <row r="619" spans="2:24" ht="14.25" customHeight="1" x14ac:dyDescent="0.2">
      <c r="B619" s="20">
        <v>1</v>
      </c>
      <c r="C619" s="20"/>
      <c r="D619" s="20"/>
      <c r="E619" s="15" t="s">
        <v>604</v>
      </c>
      <c r="F619" s="15"/>
      <c r="G619" s="16" t="s">
        <v>802</v>
      </c>
      <c r="H619" s="16"/>
      <c r="I619" s="16"/>
      <c r="J619" s="16"/>
      <c r="K619" s="4">
        <v>37255</v>
      </c>
      <c r="L619" s="6">
        <v>0</v>
      </c>
      <c r="M619" s="8">
        <v>6085206</v>
      </c>
      <c r="N619" s="17">
        <v>0</v>
      </c>
      <c r="O619" s="17"/>
      <c r="P619" s="18">
        <v>0</v>
      </c>
      <c r="Q619" s="18"/>
      <c r="R619" s="6">
        <v>0</v>
      </c>
      <c r="S619" s="17">
        <v>6085206</v>
      </c>
      <c r="T619" s="17"/>
      <c r="U619" s="18">
        <v>6085206</v>
      </c>
      <c r="V619" s="18"/>
      <c r="W619" s="19"/>
      <c r="X619" s="19"/>
    </row>
    <row r="620" spans="2:24" ht="14.25" customHeight="1" x14ac:dyDescent="0.2">
      <c r="B620" s="20">
        <v>2</v>
      </c>
      <c r="C620" s="20"/>
      <c r="D620" s="20"/>
      <c r="E620" s="15" t="s">
        <v>605</v>
      </c>
      <c r="F620" s="15"/>
      <c r="G620" s="16" t="s">
        <v>1277</v>
      </c>
      <c r="H620" s="16"/>
      <c r="I620" s="16"/>
      <c r="J620" s="16"/>
      <c r="K620" s="4">
        <v>37195</v>
      </c>
      <c r="L620" s="6">
        <v>0</v>
      </c>
      <c r="M620" s="8">
        <v>6085206</v>
      </c>
      <c r="N620" s="17">
        <v>0</v>
      </c>
      <c r="O620" s="17"/>
      <c r="P620" s="18">
        <v>0</v>
      </c>
      <c r="Q620" s="18"/>
      <c r="R620" s="6">
        <v>0</v>
      </c>
      <c r="S620" s="17">
        <v>6085206</v>
      </c>
      <c r="T620" s="17"/>
      <c r="U620" s="18">
        <v>6085206</v>
      </c>
      <c r="V620" s="18"/>
      <c r="W620" s="19"/>
      <c r="X620" s="19"/>
    </row>
    <row r="621" spans="2:24" ht="14.25" customHeight="1" x14ac:dyDescent="0.2">
      <c r="B621" s="20">
        <v>3</v>
      </c>
      <c r="C621" s="20"/>
      <c r="D621" s="20"/>
      <c r="E621" s="15" t="s">
        <v>606</v>
      </c>
      <c r="F621" s="15"/>
      <c r="G621" s="16" t="s">
        <v>812</v>
      </c>
      <c r="H621" s="16"/>
      <c r="I621" s="16"/>
      <c r="J621" s="16"/>
      <c r="K621" s="4">
        <v>37182</v>
      </c>
      <c r="L621" s="6">
        <v>0</v>
      </c>
      <c r="M621" s="8">
        <v>6085206</v>
      </c>
      <c r="N621" s="17">
        <v>0</v>
      </c>
      <c r="O621" s="17"/>
      <c r="P621" s="18">
        <v>0</v>
      </c>
      <c r="Q621" s="18"/>
      <c r="R621" s="6">
        <v>0</v>
      </c>
      <c r="S621" s="17">
        <v>6085206</v>
      </c>
      <c r="T621" s="17"/>
      <c r="U621" s="18">
        <v>6085206</v>
      </c>
      <c r="V621" s="18"/>
      <c r="W621" s="19"/>
      <c r="X621" s="19"/>
    </row>
    <row r="622" spans="2:24" ht="14.25" customHeight="1" x14ac:dyDescent="0.2">
      <c r="B622" s="20">
        <v>4</v>
      </c>
      <c r="C622" s="20"/>
      <c r="D622" s="20"/>
      <c r="E622" s="15" t="s">
        <v>607</v>
      </c>
      <c r="F622" s="15"/>
      <c r="G622" s="16" t="s">
        <v>830</v>
      </c>
      <c r="H622" s="16"/>
      <c r="I622" s="16"/>
      <c r="J622" s="16"/>
      <c r="K622" s="4">
        <v>36915</v>
      </c>
      <c r="L622" s="6">
        <v>0</v>
      </c>
      <c r="M622" s="8">
        <v>6085206</v>
      </c>
      <c r="N622" s="17">
        <v>0</v>
      </c>
      <c r="O622" s="17"/>
      <c r="P622" s="18">
        <v>0</v>
      </c>
      <c r="Q622" s="18"/>
      <c r="R622" s="6">
        <v>0</v>
      </c>
      <c r="S622" s="17">
        <v>6085206</v>
      </c>
      <c r="T622" s="17"/>
      <c r="U622" s="18">
        <v>6085206</v>
      </c>
      <c r="V622" s="18"/>
      <c r="W622" s="19"/>
      <c r="X622" s="19"/>
    </row>
    <row r="623" spans="2:24" ht="14.25" customHeight="1" x14ac:dyDescent="0.2">
      <c r="B623" s="20">
        <v>5</v>
      </c>
      <c r="C623" s="20"/>
      <c r="D623" s="20"/>
      <c r="E623" s="15" t="s">
        <v>608</v>
      </c>
      <c r="F623" s="15"/>
      <c r="G623" s="16" t="s">
        <v>889</v>
      </c>
      <c r="H623" s="16"/>
      <c r="I623" s="16"/>
      <c r="J623" s="16"/>
      <c r="K623" s="4">
        <v>36915</v>
      </c>
      <c r="L623" s="6">
        <v>0</v>
      </c>
      <c r="M623" s="8">
        <v>6085206</v>
      </c>
      <c r="N623" s="17">
        <v>0</v>
      </c>
      <c r="O623" s="17"/>
      <c r="P623" s="18">
        <v>0</v>
      </c>
      <c r="Q623" s="18"/>
      <c r="R623" s="6">
        <v>0</v>
      </c>
      <c r="S623" s="17">
        <v>6085206</v>
      </c>
      <c r="T623" s="17"/>
      <c r="U623" s="18">
        <v>6085206</v>
      </c>
      <c r="V623" s="18"/>
      <c r="W623" s="19"/>
      <c r="X623" s="19"/>
    </row>
    <row r="624" spans="2:24" ht="14.25" customHeight="1" x14ac:dyDescent="0.2">
      <c r="B624" s="20">
        <v>6</v>
      </c>
      <c r="C624" s="20"/>
      <c r="D624" s="20"/>
      <c r="E624" s="15" t="s">
        <v>609</v>
      </c>
      <c r="F624" s="15"/>
      <c r="G624" s="16" t="s">
        <v>1278</v>
      </c>
      <c r="H624" s="16"/>
      <c r="I624" s="16"/>
      <c r="J624" s="16"/>
      <c r="K624" s="4">
        <v>37084</v>
      </c>
      <c r="L624" s="6">
        <v>0</v>
      </c>
      <c r="M624" s="8">
        <v>6085206</v>
      </c>
      <c r="N624" s="17">
        <v>0</v>
      </c>
      <c r="O624" s="17"/>
      <c r="P624" s="18">
        <v>0</v>
      </c>
      <c r="Q624" s="18"/>
      <c r="R624" s="6">
        <v>0</v>
      </c>
      <c r="S624" s="17">
        <v>6085206</v>
      </c>
      <c r="T624" s="17"/>
      <c r="U624" s="18">
        <v>6085206</v>
      </c>
      <c r="V624" s="18"/>
      <c r="W624" s="19"/>
      <c r="X624" s="19"/>
    </row>
    <row r="625" spans="2:24" ht="14.25" customHeight="1" x14ac:dyDescent="0.2">
      <c r="B625" s="20">
        <v>7</v>
      </c>
      <c r="C625" s="20"/>
      <c r="D625" s="20"/>
      <c r="E625" s="15" t="s">
        <v>610</v>
      </c>
      <c r="F625" s="15"/>
      <c r="G625" s="16" t="s">
        <v>1279</v>
      </c>
      <c r="H625" s="16"/>
      <c r="I625" s="16"/>
      <c r="J625" s="16"/>
      <c r="K625" s="4">
        <v>37089</v>
      </c>
      <c r="L625" s="6">
        <v>0</v>
      </c>
      <c r="M625" s="8">
        <v>6085206</v>
      </c>
      <c r="N625" s="17">
        <v>0</v>
      </c>
      <c r="O625" s="17"/>
      <c r="P625" s="18">
        <v>0</v>
      </c>
      <c r="Q625" s="18"/>
      <c r="R625" s="6">
        <v>0</v>
      </c>
      <c r="S625" s="17">
        <v>6085206</v>
      </c>
      <c r="T625" s="17"/>
      <c r="U625" s="18">
        <v>6085206</v>
      </c>
      <c r="V625" s="18"/>
      <c r="W625" s="19"/>
      <c r="X625" s="19"/>
    </row>
    <row r="626" spans="2:24" ht="14.25" customHeight="1" x14ac:dyDescent="0.2">
      <c r="B626" s="20">
        <v>8</v>
      </c>
      <c r="C626" s="20"/>
      <c r="D626" s="20"/>
      <c r="E626" s="15" t="s">
        <v>611</v>
      </c>
      <c r="F626" s="15"/>
      <c r="G626" s="16" t="s">
        <v>1280</v>
      </c>
      <c r="H626" s="16"/>
      <c r="I626" s="16"/>
      <c r="J626" s="16"/>
      <c r="K626" s="4">
        <v>35920</v>
      </c>
      <c r="L626" s="6">
        <v>0</v>
      </c>
      <c r="M626" s="8">
        <v>6085206</v>
      </c>
      <c r="N626" s="17">
        <v>0</v>
      </c>
      <c r="O626" s="17"/>
      <c r="P626" s="18">
        <v>0</v>
      </c>
      <c r="Q626" s="18"/>
      <c r="R626" s="6">
        <v>0</v>
      </c>
      <c r="S626" s="17">
        <v>6085206</v>
      </c>
      <c r="T626" s="17"/>
      <c r="U626" s="18">
        <v>6085206</v>
      </c>
      <c r="V626" s="18"/>
      <c r="W626" s="19"/>
      <c r="X626" s="19"/>
    </row>
    <row r="627" spans="2:24" ht="14.25" customHeight="1" x14ac:dyDescent="0.2">
      <c r="B627" s="20">
        <v>9</v>
      </c>
      <c r="C627" s="20"/>
      <c r="D627" s="20"/>
      <c r="E627" s="15" t="s">
        <v>612</v>
      </c>
      <c r="F627" s="15"/>
      <c r="G627" s="16" t="s">
        <v>1281</v>
      </c>
      <c r="H627" s="16"/>
      <c r="I627" s="16"/>
      <c r="J627" s="16"/>
      <c r="K627" s="4">
        <v>37022</v>
      </c>
      <c r="L627" s="6">
        <v>0</v>
      </c>
      <c r="M627" s="8">
        <v>6085206</v>
      </c>
      <c r="N627" s="17">
        <v>0</v>
      </c>
      <c r="O627" s="17"/>
      <c r="P627" s="18">
        <v>0</v>
      </c>
      <c r="Q627" s="18"/>
      <c r="R627" s="6">
        <v>0</v>
      </c>
      <c r="S627" s="17">
        <v>6085206</v>
      </c>
      <c r="T627" s="17"/>
      <c r="U627" s="18">
        <v>6085206</v>
      </c>
      <c r="V627" s="18"/>
      <c r="W627" s="19"/>
      <c r="X627" s="19"/>
    </row>
    <row r="628" spans="2:24" ht="14.25" customHeight="1" x14ac:dyDescent="0.2">
      <c r="B628" s="20">
        <v>10</v>
      </c>
      <c r="C628" s="20"/>
      <c r="D628" s="20"/>
      <c r="E628" s="15" t="s">
        <v>613</v>
      </c>
      <c r="F628" s="15"/>
      <c r="G628" s="16" t="s">
        <v>1282</v>
      </c>
      <c r="H628" s="16"/>
      <c r="I628" s="16"/>
      <c r="J628" s="16"/>
      <c r="K628" s="4">
        <v>37129</v>
      </c>
      <c r="L628" s="6">
        <v>0</v>
      </c>
      <c r="M628" s="8">
        <v>6085206</v>
      </c>
      <c r="N628" s="17">
        <v>0</v>
      </c>
      <c r="O628" s="17"/>
      <c r="P628" s="18">
        <v>0</v>
      </c>
      <c r="Q628" s="18"/>
      <c r="R628" s="6">
        <v>0</v>
      </c>
      <c r="S628" s="17">
        <v>6085206</v>
      </c>
      <c r="T628" s="17"/>
      <c r="U628" s="18">
        <v>6085206</v>
      </c>
      <c r="V628" s="18"/>
      <c r="W628" s="19"/>
      <c r="X628" s="19"/>
    </row>
    <row r="629" spans="2:24" ht="14.25" customHeight="1" x14ac:dyDescent="0.2">
      <c r="B629" s="20">
        <v>11</v>
      </c>
      <c r="C629" s="20"/>
      <c r="D629" s="20"/>
      <c r="E629" s="15" t="s">
        <v>614</v>
      </c>
      <c r="F629" s="15"/>
      <c r="G629" s="16" t="s">
        <v>1283</v>
      </c>
      <c r="H629" s="16"/>
      <c r="I629" s="16"/>
      <c r="J629" s="16"/>
      <c r="K629" s="4">
        <v>36945</v>
      </c>
      <c r="L629" s="6">
        <v>0</v>
      </c>
      <c r="M629" s="8">
        <v>6085206</v>
      </c>
      <c r="N629" s="17">
        <v>0</v>
      </c>
      <c r="O629" s="17"/>
      <c r="P629" s="18">
        <v>0</v>
      </c>
      <c r="Q629" s="18"/>
      <c r="R629" s="6">
        <v>0</v>
      </c>
      <c r="S629" s="17">
        <v>6085206</v>
      </c>
      <c r="T629" s="17"/>
      <c r="U629" s="18">
        <v>6085206</v>
      </c>
      <c r="V629" s="18"/>
      <c r="W629" s="19"/>
      <c r="X629" s="19"/>
    </row>
    <row r="630" spans="2:24" ht="14.25" customHeight="1" x14ac:dyDescent="0.2">
      <c r="B630" s="20">
        <v>12</v>
      </c>
      <c r="C630" s="20"/>
      <c r="D630" s="20"/>
      <c r="E630" s="15" t="s">
        <v>615</v>
      </c>
      <c r="F630" s="15"/>
      <c r="G630" s="16" t="s">
        <v>1004</v>
      </c>
      <c r="H630" s="16"/>
      <c r="I630" s="16"/>
      <c r="J630" s="16"/>
      <c r="K630" s="4">
        <v>37133</v>
      </c>
      <c r="L630" s="6">
        <v>0</v>
      </c>
      <c r="M630" s="8">
        <v>6085206</v>
      </c>
      <c r="N630" s="17">
        <v>0</v>
      </c>
      <c r="O630" s="17"/>
      <c r="P630" s="18">
        <v>0</v>
      </c>
      <c r="Q630" s="18"/>
      <c r="R630" s="6">
        <v>0</v>
      </c>
      <c r="S630" s="17">
        <v>6085206</v>
      </c>
      <c r="T630" s="17"/>
      <c r="U630" s="18">
        <v>6085206</v>
      </c>
      <c r="V630" s="18"/>
      <c r="W630" s="19"/>
      <c r="X630" s="19"/>
    </row>
    <row r="631" spans="2:24" ht="14.25" customHeight="1" x14ac:dyDescent="0.2">
      <c r="B631" s="24" t="s">
        <v>1</v>
      </c>
      <c r="C631" s="24"/>
      <c r="D631" s="24"/>
      <c r="E631" s="33" t="s">
        <v>616</v>
      </c>
      <c r="F631" s="33"/>
      <c r="G631" s="33"/>
      <c r="H631" s="37" t="s">
        <v>1371</v>
      </c>
      <c r="I631" s="37"/>
      <c r="J631" s="37"/>
      <c r="K631" s="3">
        <v>21</v>
      </c>
      <c r="L631" s="6">
        <v>2376560</v>
      </c>
      <c r="M631" s="7">
        <v>146349666</v>
      </c>
      <c r="N631" s="17">
        <v>4610844</v>
      </c>
      <c r="O631" s="17"/>
      <c r="P631" s="44">
        <v>101667752</v>
      </c>
      <c r="Q631" s="44"/>
      <c r="R631" s="6">
        <v>0</v>
      </c>
      <c r="S631" s="17">
        <f>SUM(S632:T636)</f>
        <v>37474650</v>
      </c>
      <c r="T631" s="17"/>
      <c r="U631" s="44">
        <v>42447638</v>
      </c>
      <c r="V631" s="44"/>
      <c r="W631" s="50"/>
      <c r="X631" s="50"/>
    </row>
    <row r="632" spans="2:24" ht="14.25" customHeight="1" x14ac:dyDescent="0.2">
      <c r="B632" s="26">
        <v>1</v>
      </c>
      <c r="C632" s="27"/>
      <c r="D632" s="28"/>
      <c r="E632" s="38" t="s">
        <v>617</v>
      </c>
      <c r="F632" s="39"/>
      <c r="G632" s="34" t="s">
        <v>1284</v>
      </c>
      <c r="H632" s="35"/>
      <c r="I632" s="35"/>
      <c r="J632" s="36"/>
      <c r="K632" s="4">
        <v>35703</v>
      </c>
      <c r="L632" s="6">
        <v>5754800</v>
      </c>
      <c r="M632" s="8">
        <v>9101646</v>
      </c>
      <c r="N632" s="42">
        <v>0</v>
      </c>
      <c r="O632" s="43"/>
      <c r="P632" s="45">
        <v>0</v>
      </c>
      <c r="Q632" s="46"/>
      <c r="R632" s="6">
        <v>0</v>
      </c>
      <c r="S632" s="42">
        <v>9101646</v>
      </c>
      <c r="T632" s="43"/>
      <c r="U632" s="45">
        <v>14856450</v>
      </c>
      <c r="V632" s="46"/>
      <c r="W632" s="51"/>
      <c r="X632" s="52"/>
    </row>
    <row r="633" spans="2:24" ht="14.25" customHeight="1" x14ac:dyDescent="0.2">
      <c r="B633" s="20">
        <v>2</v>
      </c>
      <c r="C633" s="20"/>
      <c r="D633" s="20"/>
      <c r="E633" s="15" t="s">
        <v>618</v>
      </c>
      <c r="F633" s="15"/>
      <c r="G633" s="16" t="s">
        <v>1014</v>
      </c>
      <c r="H633" s="16"/>
      <c r="I633" s="16"/>
      <c r="J633" s="16"/>
      <c r="K633" s="4">
        <v>35786</v>
      </c>
      <c r="L633" s="6">
        <v>216000</v>
      </c>
      <c r="M633" s="8">
        <v>4546206</v>
      </c>
      <c r="N633" s="17">
        <v>0</v>
      </c>
      <c r="O633" s="17"/>
      <c r="P633" s="18">
        <v>0</v>
      </c>
      <c r="Q633" s="18"/>
      <c r="R633" s="6">
        <v>0</v>
      </c>
      <c r="S633" s="17">
        <v>4546206</v>
      </c>
      <c r="T633" s="17"/>
      <c r="U633" s="18">
        <v>4762206</v>
      </c>
      <c r="V633" s="18"/>
      <c r="W633" s="19"/>
      <c r="X633" s="19"/>
    </row>
    <row r="634" spans="2:24" ht="14.25" customHeight="1" x14ac:dyDescent="0.2">
      <c r="B634" s="26">
        <v>3</v>
      </c>
      <c r="C634" s="27"/>
      <c r="D634" s="28"/>
      <c r="E634" s="38" t="s">
        <v>619</v>
      </c>
      <c r="F634" s="39"/>
      <c r="G634" s="34" t="s">
        <v>1285</v>
      </c>
      <c r="H634" s="35"/>
      <c r="I634" s="35"/>
      <c r="J634" s="36"/>
      <c r="K634" s="4">
        <v>36369</v>
      </c>
      <c r="L634" s="6">
        <v>659700</v>
      </c>
      <c r="M634" s="8">
        <v>9932706</v>
      </c>
      <c r="N634" s="42">
        <v>0</v>
      </c>
      <c r="O634" s="43"/>
      <c r="P634" s="45">
        <v>0</v>
      </c>
      <c r="Q634" s="46"/>
      <c r="R634" s="6">
        <v>0</v>
      </c>
      <c r="S634" s="42">
        <v>9932706</v>
      </c>
      <c r="T634" s="43"/>
      <c r="U634" s="45">
        <v>10592410</v>
      </c>
      <c r="V634" s="46"/>
      <c r="W634" s="51"/>
      <c r="X634" s="52"/>
    </row>
    <row r="635" spans="2:24" ht="14.25" customHeight="1" x14ac:dyDescent="0.2">
      <c r="B635" s="20">
        <v>4</v>
      </c>
      <c r="C635" s="20"/>
      <c r="D635" s="20"/>
      <c r="E635" s="15" t="s">
        <v>620</v>
      </c>
      <c r="F635" s="15"/>
      <c r="G635" s="16" t="s">
        <v>832</v>
      </c>
      <c r="H635" s="16"/>
      <c r="I635" s="16"/>
      <c r="J635" s="16"/>
      <c r="K635" s="4">
        <v>37097</v>
      </c>
      <c r="L635" s="6">
        <v>0</v>
      </c>
      <c r="M635" s="8">
        <v>6947046</v>
      </c>
      <c r="N635" s="17">
        <v>0</v>
      </c>
      <c r="O635" s="17"/>
      <c r="P635" s="18">
        <v>0</v>
      </c>
      <c r="Q635" s="18"/>
      <c r="R635" s="6">
        <v>0</v>
      </c>
      <c r="S635" s="17">
        <v>6947046</v>
      </c>
      <c r="T635" s="17"/>
      <c r="U635" s="18">
        <v>6947046</v>
      </c>
      <c r="V635" s="18"/>
      <c r="W635" s="19"/>
      <c r="X635" s="19"/>
    </row>
    <row r="636" spans="2:24" ht="14.25" customHeight="1" x14ac:dyDescent="0.2">
      <c r="B636" s="20">
        <v>5</v>
      </c>
      <c r="C636" s="20"/>
      <c r="D636" s="20"/>
      <c r="E636" s="15" t="s">
        <v>621</v>
      </c>
      <c r="F636" s="15"/>
      <c r="G636" s="16" t="s">
        <v>1235</v>
      </c>
      <c r="H636" s="16"/>
      <c r="I636" s="16"/>
      <c r="J636" s="16"/>
      <c r="K636" s="4">
        <v>36839</v>
      </c>
      <c r="L636" s="6">
        <v>0</v>
      </c>
      <c r="M636" s="8">
        <v>6947046</v>
      </c>
      <c r="N636" s="17">
        <v>0</v>
      </c>
      <c r="O636" s="17"/>
      <c r="P636" s="18">
        <v>0</v>
      </c>
      <c r="Q636" s="18"/>
      <c r="R636" s="6">
        <v>0</v>
      </c>
      <c r="S636" s="17">
        <v>6947046</v>
      </c>
      <c r="T636" s="17"/>
      <c r="U636" s="18">
        <v>6947046</v>
      </c>
      <c r="V636" s="18"/>
      <c r="W636" s="19"/>
      <c r="X636" s="19"/>
    </row>
    <row r="637" spans="2:24" ht="14.25" customHeight="1" x14ac:dyDescent="0.2">
      <c r="B637" s="24" t="s">
        <v>1</v>
      </c>
      <c r="C637" s="24"/>
      <c r="D637" s="24"/>
      <c r="E637" s="33" t="s">
        <v>622</v>
      </c>
      <c r="F637" s="33"/>
      <c r="G637" s="33"/>
      <c r="H637" s="37" t="s">
        <v>1371</v>
      </c>
      <c r="I637" s="37"/>
      <c r="J637" s="37"/>
      <c r="K637" s="3">
        <v>54</v>
      </c>
      <c r="L637" s="6">
        <v>0</v>
      </c>
      <c r="M637" s="7">
        <v>349162164</v>
      </c>
      <c r="N637" s="17">
        <v>4179924</v>
      </c>
      <c r="O637" s="17"/>
      <c r="P637" s="44">
        <v>324631718</v>
      </c>
      <c r="Q637" s="44"/>
      <c r="R637" s="6">
        <v>0</v>
      </c>
      <c r="S637" s="17">
        <f>SUM(S638:T638)</f>
        <v>6331446</v>
      </c>
      <c r="T637" s="17"/>
      <c r="U637" s="44">
        <v>20350522</v>
      </c>
      <c r="V637" s="44"/>
      <c r="W637" s="50"/>
      <c r="X637" s="50"/>
    </row>
    <row r="638" spans="2:24" ht="14.25" customHeight="1" x14ac:dyDescent="0.2">
      <c r="B638" s="20">
        <v>1</v>
      </c>
      <c r="C638" s="20"/>
      <c r="D638" s="20"/>
      <c r="E638" s="15" t="s">
        <v>623</v>
      </c>
      <c r="F638" s="15"/>
      <c r="G638" s="16" t="s">
        <v>1286</v>
      </c>
      <c r="H638" s="16"/>
      <c r="I638" s="16"/>
      <c r="J638" s="16"/>
      <c r="K638" s="4">
        <v>37066</v>
      </c>
      <c r="L638" s="6">
        <v>0</v>
      </c>
      <c r="M638" s="8">
        <v>6331446</v>
      </c>
      <c r="N638" s="17">
        <v>0</v>
      </c>
      <c r="O638" s="17"/>
      <c r="P638" s="18">
        <v>0</v>
      </c>
      <c r="Q638" s="18"/>
      <c r="R638" s="6">
        <v>0</v>
      </c>
      <c r="S638" s="17">
        <v>6331446</v>
      </c>
      <c r="T638" s="17"/>
      <c r="U638" s="18">
        <v>6331446</v>
      </c>
      <c r="V638" s="18"/>
      <c r="W638" s="19"/>
      <c r="X638" s="19"/>
    </row>
    <row r="639" spans="2:24" ht="14.25" customHeight="1" x14ac:dyDescent="0.2">
      <c r="B639" s="24" t="s">
        <v>1</v>
      </c>
      <c r="C639" s="24"/>
      <c r="D639" s="24"/>
      <c r="E639" s="33" t="s">
        <v>624</v>
      </c>
      <c r="F639" s="33"/>
      <c r="G639" s="33"/>
      <c r="H639" s="37" t="s">
        <v>1371</v>
      </c>
      <c r="I639" s="37"/>
      <c r="J639" s="37"/>
      <c r="K639" s="3">
        <v>53</v>
      </c>
      <c r="L639" s="6">
        <v>0</v>
      </c>
      <c r="M639" s="7">
        <v>339137118</v>
      </c>
      <c r="N639" s="17">
        <v>0</v>
      </c>
      <c r="O639" s="17"/>
      <c r="P639" s="44">
        <v>313812442</v>
      </c>
      <c r="Q639" s="44"/>
      <c r="R639" s="6">
        <v>0</v>
      </c>
      <c r="S639" s="17">
        <f>SUM(S640:T641)</f>
        <v>12662892</v>
      </c>
      <c r="T639" s="17"/>
      <c r="U639" s="44">
        <v>25324676</v>
      </c>
      <c r="V639" s="44"/>
      <c r="W639" s="50"/>
      <c r="X639" s="50"/>
    </row>
    <row r="640" spans="2:24" ht="14.25" customHeight="1" x14ac:dyDescent="0.2">
      <c r="B640" s="20">
        <v>1</v>
      </c>
      <c r="C640" s="20"/>
      <c r="D640" s="20"/>
      <c r="E640" s="15" t="s">
        <v>625</v>
      </c>
      <c r="F640" s="15"/>
      <c r="G640" s="16" t="s">
        <v>1288</v>
      </c>
      <c r="H640" s="16"/>
      <c r="I640" s="16"/>
      <c r="J640" s="16"/>
      <c r="K640" s="4">
        <v>37114</v>
      </c>
      <c r="L640" s="6">
        <v>0</v>
      </c>
      <c r="M640" s="8">
        <v>6331446</v>
      </c>
      <c r="N640" s="17">
        <v>0</v>
      </c>
      <c r="O640" s="17"/>
      <c r="P640" s="18">
        <v>0</v>
      </c>
      <c r="Q640" s="18"/>
      <c r="R640" s="6">
        <v>0</v>
      </c>
      <c r="S640" s="17">
        <v>6331446</v>
      </c>
      <c r="T640" s="17"/>
      <c r="U640" s="18">
        <v>6331446</v>
      </c>
      <c r="V640" s="18"/>
      <c r="W640" s="19"/>
      <c r="X640" s="19"/>
    </row>
    <row r="641" spans="2:24" ht="14.25" customHeight="1" x14ac:dyDescent="0.2">
      <c r="B641" s="20">
        <v>2</v>
      </c>
      <c r="C641" s="20"/>
      <c r="D641" s="20"/>
      <c r="E641" s="15" t="s">
        <v>626</v>
      </c>
      <c r="F641" s="15"/>
      <c r="G641" s="16" t="s">
        <v>1289</v>
      </c>
      <c r="H641" s="16"/>
      <c r="I641" s="16"/>
      <c r="J641" s="16"/>
      <c r="K641" s="4">
        <v>37185</v>
      </c>
      <c r="L641" s="6">
        <v>0</v>
      </c>
      <c r="M641" s="8">
        <v>6331446</v>
      </c>
      <c r="N641" s="17">
        <v>0</v>
      </c>
      <c r="O641" s="17"/>
      <c r="P641" s="18">
        <v>0</v>
      </c>
      <c r="Q641" s="18"/>
      <c r="R641" s="6">
        <v>0</v>
      </c>
      <c r="S641" s="17">
        <v>6331446</v>
      </c>
      <c r="T641" s="17"/>
      <c r="U641" s="18">
        <v>6331446</v>
      </c>
      <c r="V641" s="18"/>
      <c r="W641" s="19"/>
      <c r="X641" s="19"/>
    </row>
    <row r="642" spans="2:24" ht="14.25" customHeight="1" x14ac:dyDescent="0.2">
      <c r="B642" s="24" t="s">
        <v>1</v>
      </c>
      <c r="C642" s="24"/>
      <c r="D642" s="24"/>
      <c r="E642" s="33" t="s">
        <v>627</v>
      </c>
      <c r="F642" s="33"/>
      <c r="G642" s="33"/>
      <c r="H642" s="37" t="s">
        <v>1371</v>
      </c>
      <c r="I642" s="37"/>
      <c r="J642" s="37"/>
      <c r="K642" s="3">
        <v>10</v>
      </c>
      <c r="L642" s="6">
        <v>10700100</v>
      </c>
      <c r="M642" s="7">
        <v>61960140</v>
      </c>
      <c r="N642" s="17">
        <v>6586920</v>
      </c>
      <c r="O642" s="17"/>
      <c r="P642" s="44">
        <v>48312288</v>
      </c>
      <c r="Q642" s="44"/>
      <c r="R642" s="6">
        <v>360126</v>
      </c>
      <c r="S642" s="17">
        <f>SUM(S643)</f>
        <v>6700806</v>
      </c>
      <c r="T642" s="17"/>
      <c r="U642" s="44">
        <v>18121158</v>
      </c>
      <c r="V642" s="44"/>
      <c r="W642" s="50"/>
      <c r="X642" s="50"/>
    </row>
    <row r="643" spans="2:24" ht="14.25" customHeight="1" x14ac:dyDescent="0.2">
      <c r="B643" s="20">
        <v>1</v>
      </c>
      <c r="C643" s="20"/>
      <c r="D643" s="20"/>
      <c r="E643" s="15" t="s">
        <v>628</v>
      </c>
      <c r="F643" s="15"/>
      <c r="G643" s="16" t="s">
        <v>1290</v>
      </c>
      <c r="H643" s="16"/>
      <c r="I643" s="16"/>
      <c r="J643" s="16"/>
      <c r="K643" s="4">
        <v>36174</v>
      </c>
      <c r="L643" s="6">
        <v>0</v>
      </c>
      <c r="M643" s="8">
        <v>6700806</v>
      </c>
      <c r="N643" s="17">
        <v>0</v>
      </c>
      <c r="O643" s="17"/>
      <c r="P643" s="18">
        <v>0</v>
      </c>
      <c r="Q643" s="18"/>
      <c r="R643" s="6">
        <v>0</v>
      </c>
      <c r="S643" s="17">
        <v>6700806</v>
      </c>
      <c r="T643" s="17"/>
      <c r="U643" s="18">
        <v>6700806</v>
      </c>
      <c r="V643" s="18"/>
      <c r="W643" s="19"/>
      <c r="X643" s="19"/>
    </row>
    <row r="644" spans="2:24" ht="14.25" customHeight="1" x14ac:dyDescent="0.2">
      <c r="B644" s="24" t="s">
        <v>1</v>
      </c>
      <c r="C644" s="24"/>
      <c r="D644" s="24"/>
      <c r="E644" s="33" t="s">
        <v>629</v>
      </c>
      <c r="F644" s="33"/>
      <c r="G644" s="33"/>
      <c r="H644" s="37" t="s">
        <v>1371</v>
      </c>
      <c r="I644" s="37"/>
      <c r="J644" s="37"/>
      <c r="K644" s="3">
        <v>57</v>
      </c>
      <c r="L644" s="6">
        <v>5460400</v>
      </c>
      <c r="M644" s="7">
        <v>308840224</v>
      </c>
      <c r="N644" s="17">
        <v>0</v>
      </c>
      <c r="O644" s="17"/>
      <c r="P644" s="44">
        <v>273141788</v>
      </c>
      <c r="Q644" s="44"/>
      <c r="R644" s="6">
        <v>0</v>
      </c>
      <c r="S644" s="17">
        <f>SUM(S645:T647)</f>
        <v>16545012</v>
      </c>
      <c r="T644" s="17"/>
      <c r="U644" s="44">
        <v>41158832</v>
      </c>
      <c r="V644" s="44"/>
      <c r="W644" s="50"/>
      <c r="X644" s="50"/>
    </row>
    <row r="645" spans="2:24" ht="14.25" customHeight="1" x14ac:dyDescent="0.2">
      <c r="B645" s="20">
        <v>1</v>
      </c>
      <c r="C645" s="20"/>
      <c r="D645" s="20"/>
      <c r="E645" s="15" t="s">
        <v>630</v>
      </c>
      <c r="F645" s="15"/>
      <c r="G645" s="16" t="s">
        <v>1291</v>
      </c>
      <c r="H645" s="16"/>
      <c r="I645" s="16"/>
      <c r="J645" s="16"/>
      <c r="K645" s="4">
        <v>37125</v>
      </c>
      <c r="L645" s="6">
        <v>0</v>
      </c>
      <c r="M645" s="8">
        <v>5515004</v>
      </c>
      <c r="N645" s="17">
        <v>0</v>
      </c>
      <c r="O645" s="17"/>
      <c r="P645" s="18">
        <v>0</v>
      </c>
      <c r="Q645" s="18"/>
      <c r="R645" s="6">
        <v>0</v>
      </c>
      <c r="S645" s="17">
        <v>5515004</v>
      </c>
      <c r="T645" s="17"/>
      <c r="U645" s="18">
        <v>5515004</v>
      </c>
      <c r="V645" s="18"/>
      <c r="W645" s="19"/>
      <c r="X645" s="19"/>
    </row>
    <row r="646" spans="2:24" ht="14.25" customHeight="1" x14ac:dyDescent="0.2">
      <c r="B646" s="20">
        <v>2</v>
      </c>
      <c r="C646" s="20"/>
      <c r="D646" s="20"/>
      <c r="E646" s="15" t="s">
        <v>631</v>
      </c>
      <c r="F646" s="15"/>
      <c r="G646" s="16" t="s">
        <v>1126</v>
      </c>
      <c r="H646" s="16"/>
      <c r="I646" s="16"/>
      <c r="J646" s="16"/>
      <c r="K646" s="4">
        <v>36936</v>
      </c>
      <c r="L646" s="6">
        <v>0</v>
      </c>
      <c r="M646" s="8">
        <v>5515004</v>
      </c>
      <c r="N646" s="17">
        <v>0</v>
      </c>
      <c r="O646" s="17"/>
      <c r="P646" s="18">
        <v>0</v>
      </c>
      <c r="Q646" s="18"/>
      <c r="R646" s="6">
        <v>0</v>
      </c>
      <c r="S646" s="17">
        <v>5515004</v>
      </c>
      <c r="T646" s="17"/>
      <c r="U646" s="18">
        <v>5515004</v>
      </c>
      <c r="V646" s="18"/>
      <c r="W646" s="19"/>
      <c r="X646" s="19"/>
    </row>
    <row r="647" spans="2:24" ht="14.25" customHeight="1" x14ac:dyDescent="0.2">
      <c r="B647" s="20">
        <v>3</v>
      </c>
      <c r="C647" s="20"/>
      <c r="D647" s="20"/>
      <c r="E647" s="15" t="s">
        <v>632</v>
      </c>
      <c r="F647" s="15"/>
      <c r="G647" s="16" t="s">
        <v>1292</v>
      </c>
      <c r="H647" s="16"/>
      <c r="I647" s="16"/>
      <c r="J647" s="16"/>
      <c r="K647" s="4">
        <v>37242</v>
      </c>
      <c r="L647" s="6">
        <v>0</v>
      </c>
      <c r="M647" s="8">
        <v>5515004</v>
      </c>
      <c r="N647" s="17">
        <v>0</v>
      </c>
      <c r="O647" s="17"/>
      <c r="P647" s="18">
        <v>0</v>
      </c>
      <c r="Q647" s="18"/>
      <c r="R647" s="6">
        <v>0</v>
      </c>
      <c r="S647" s="17">
        <v>5515004</v>
      </c>
      <c r="T647" s="17"/>
      <c r="U647" s="18">
        <v>5515004</v>
      </c>
      <c r="V647" s="18"/>
      <c r="W647" s="19"/>
      <c r="X647" s="19"/>
    </row>
    <row r="648" spans="2:24" ht="14.25" customHeight="1" x14ac:dyDescent="0.2">
      <c r="B648" s="24" t="s">
        <v>1</v>
      </c>
      <c r="C648" s="24"/>
      <c r="D648" s="24"/>
      <c r="E648" s="33" t="s">
        <v>633</v>
      </c>
      <c r="F648" s="33"/>
      <c r="G648" s="33"/>
      <c r="H648" s="37" t="s">
        <v>1371</v>
      </c>
      <c r="I648" s="37"/>
      <c r="J648" s="37"/>
      <c r="K648" s="3">
        <v>69</v>
      </c>
      <c r="L648" s="6">
        <v>-12748196</v>
      </c>
      <c r="M648" s="7">
        <v>412912236</v>
      </c>
      <c r="N648" s="17">
        <v>11242000</v>
      </c>
      <c r="O648" s="17"/>
      <c r="P648" s="44">
        <v>372913096</v>
      </c>
      <c r="Q648" s="44"/>
      <c r="R648" s="6">
        <v>0</v>
      </c>
      <c r="S648" s="17">
        <f>SUM(S649:T651)</f>
        <v>17508612</v>
      </c>
      <c r="T648" s="17"/>
      <c r="U648" s="44">
        <v>16008944</v>
      </c>
      <c r="V648" s="44"/>
      <c r="W648" s="50"/>
      <c r="X648" s="50"/>
    </row>
    <row r="649" spans="2:24" ht="14.25" customHeight="1" x14ac:dyDescent="0.2">
      <c r="B649" s="20">
        <v>1</v>
      </c>
      <c r="C649" s="20"/>
      <c r="D649" s="20"/>
      <c r="E649" s="15" t="s">
        <v>634</v>
      </c>
      <c r="F649" s="15"/>
      <c r="G649" s="16" t="s">
        <v>928</v>
      </c>
      <c r="H649" s="16"/>
      <c r="I649" s="16"/>
      <c r="J649" s="16"/>
      <c r="K649" s="4">
        <v>36951</v>
      </c>
      <c r="L649" s="6">
        <v>0</v>
      </c>
      <c r="M649" s="8">
        <v>5836204</v>
      </c>
      <c r="N649" s="17">
        <v>0</v>
      </c>
      <c r="O649" s="17"/>
      <c r="P649" s="18">
        <v>0</v>
      </c>
      <c r="Q649" s="18"/>
      <c r="R649" s="6">
        <v>0</v>
      </c>
      <c r="S649" s="17">
        <v>5836204</v>
      </c>
      <c r="T649" s="17"/>
      <c r="U649" s="18">
        <v>5836204</v>
      </c>
      <c r="V649" s="18"/>
      <c r="W649" s="19"/>
      <c r="X649" s="19"/>
    </row>
    <row r="650" spans="2:24" ht="14.25" customHeight="1" x14ac:dyDescent="0.2">
      <c r="B650" s="20">
        <v>2</v>
      </c>
      <c r="C650" s="20"/>
      <c r="D650" s="20"/>
      <c r="E650" s="15" t="s">
        <v>635</v>
      </c>
      <c r="F650" s="15"/>
      <c r="G650" s="16" t="s">
        <v>1293</v>
      </c>
      <c r="H650" s="16"/>
      <c r="I650" s="16"/>
      <c r="J650" s="16"/>
      <c r="K650" s="4">
        <v>37112</v>
      </c>
      <c r="L650" s="6">
        <v>0</v>
      </c>
      <c r="M650" s="8">
        <v>5836204</v>
      </c>
      <c r="N650" s="17">
        <v>0</v>
      </c>
      <c r="O650" s="17"/>
      <c r="P650" s="18">
        <v>0</v>
      </c>
      <c r="Q650" s="18"/>
      <c r="R650" s="6">
        <v>0</v>
      </c>
      <c r="S650" s="17">
        <v>5836204</v>
      </c>
      <c r="T650" s="17"/>
      <c r="U650" s="18">
        <v>5836204</v>
      </c>
      <c r="V650" s="18"/>
      <c r="W650" s="19"/>
      <c r="X650" s="19"/>
    </row>
    <row r="651" spans="2:24" ht="14.25" customHeight="1" x14ac:dyDescent="0.2">
      <c r="B651" s="20">
        <v>3</v>
      </c>
      <c r="C651" s="20"/>
      <c r="D651" s="20"/>
      <c r="E651" s="15" t="s">
        <v>636</v>
      </c>
      <c r="F651" s="15"/>
      <c r="G651" s="16" t="s">
        <v>1294</v>
      </c>
      <c r="H651" s="16"/>
      <c r="I651" s="16"/>
      <c r="J651" s="16"/>
      <c r="K651" s="4">
        <v>36935</v>
      </c>
      <c r="L651" s="6">
        <v>0</v>
      </c>
      <c r="M651" s="8">
        <v>5836204</v>
      </c>
      <c r="N651" s="17">
        <v>0</v>
      </c>
      <c r="O651" s="17"/>
      <c r="P651" s="18">
        <v>0</v>
      </c>
      <c r="Q651" s="18"/>
      <c r="R651" s="6">
        <v>0</v>
      </c>
      <c r="S651" s="17">
        <v>5836204</v>
      </c>
      <c r="T651" s="17"/>
      <c r="U651" s="18">
        <v>5836204</v>
      </c>
      <c r="V651" s="18"/>
      <c r="W651" s="19"/>
      <c r="X651" s="19"/>
    </row>
    <row r="652" spans="2:24" ht="14.25" customHeight="1" x14ac:dyDescent="0.2">
      <c r="B652" s="24" t="s">
        <v>1</v>
      </c>
      <c r="C652" s="24"/>
      <c r="D652" s="24"/>
      <c r="E652" s="33" t="s">
        <v>637</v>
      </c>
      <c r="F652" s="33"/>
      <c r="G652" s="33"/>
      <c r="H652" s="37" t="s">
        <v>1371</v>
      </c>
      <c r="I652" s="37"/>
      <c r="J652" s="37"/>
      <c r="K652" s="3">
        <v>66</v>
      </c>
      <c r="L652" s="6">
        <v>-12334080</v>
      </c>
      <c r="M652" s="7">
        <v>386217304</v>
      </c>
      <c r="N652" s="17">
        <v>21552520</v>
      </c>
      <c r="O652" s="17"/>
      <c r="P652" s="44">
        <v>330041352</v>
      </c>
      <c r="Q652" s="44"/>
      <c r="R652" s="6">
        <v>0</v>
      </c>
      <c r="S652" s="17">
        <f>SUM(S653:T654)</f>
        <v>11672408</v>
      </c>
      <c r="T652" s="17"/>
      <c r="U652" s="44">
        <v>22289352</v>
      </c>
      <c r="V652" s="44"/>
      <c r="W652" s="50"/>
      <c r="X652" s="50"/>
    </row>
    <row r="653" spans="2:24" ht="14.25" customHeight="1" x14ac:dyDescent="0.2">
      <c r="B653" s="20">
        <v>1</v>
      </c>
      <c r="C653" s="20"/>
      <c r="D653" s="20"/>
      <c r="E653" s="15" t="s">
        <v>638</v>
      </c>
      <c r="F653" s="15"/>
      <c r="G653" s="16" t="s">
        <v>1297</v>
      </c>
      <c r="H653" s="16"/>
      <c r="I653" s="16"/>
      <c r="J653" s="16"/>
      <c r="K653" s="4">
        <v>37100</v>
      </c>
      <c r="L653" s="6">
        <v>0</v>
      </c>
      <c r="M653" s="8">
        <v>5836204</v>
      </c>
      <c r="N653" s="17">
        <v>0</v>
      </c>
      <c r="O653" s="17"/>
      <c r="P653" s="18">
        <v>0</v>
      </c>
      <c r="Q653" s="18"/>
      <c r="R653" s="6">
        <v>0</v>
      </c>
      <c r="S653" s="17">
        <v>5836204</v>
      </c>
      <c r="T653" s="17"/>
      <c r="U653" s="18">
        <v>5836204</v>
      </c>
      <c r="V653" s="18"/>
      <c r="W653" s="19"/>
      <c r="X653" s="19"/>
    </row>
    <row r="654" spans="2:24" ht="14.25" customHeight="1" x14ac:dyDescent="0.2">
      <c r="B654" s="20">
        <v>2</v>
      </c>
      <c r="C654" s="20"/>
      <c r="D654" s="20"/>
      <c r="E654" s="15" t="s">
        <v>639</v>
      </c>
      <c r="F654" s="15"/>
      <c r="G654" s="16" t="s">
        <v>1298</v>
      </c>
      <c r="H654" s="16"/>
      <c r="I654" s="16"/>
      <c r="J654" s="16"/>
      <c r="K654" s="4">
        <v>37217</v>
      </c>
      <c r="L654" s="6">
        <v>0</v>
      </c>
      <c r="M654" s="8">
        <v>5836204</v>
      </c>
      <c r="N654" s="17">
        <v>0</v>
      </c>
      <c r="O654" s="17"/>
      <c r="P654" s="18">
        <v>0</v>
      </c>
      <c r="Q654" s="18"/>
      <c r="R654" s="6">
        <v>0</v>
      </c>
      <c r="S654" s="17">
        <v>5836204</v>
      </c>
      <c r="T654" s="17"/>
      <c r="U654" s="18">
        <v>5836204</v>
      </c>
      <c r="V654" s="18"/>
      <c r="W654" s="19"/>
      <c r="X654" s="19"/>
    </row>
    <row r="655" spans="2:24" ht="14.25" customHeight="1" x14ac:dyDescent="0.2">
      <c r="B655" s="24" t="s">
        <v>1</v>
      </c>
      <c r="C655" s="24"/>
      <c r="D655" s="24"/>
      <c r="E655" s="33" t="s">
        <v>640</v>
      </c>
      <c r="F655" s="33"/>
      <c r="G655" s="33"/>
      <c r="H655" s="37" t="s">
        <v>1371</v>
      </c>
      <c r="I655" s="37"/>
      <c r="J655" s="37"/>
      <c r="K655" s="3">
        <v>69</v>
      </c>
      <c r="L655" s="6">
        <v>-13468088</v>
      </c>
      <c r="M655" s="7">
        <v>405213072</v>
      </c>
      <c r="N655" s="17">
        <v>13651000</v>
      </c>
      <c r="O655" s="17"/>
      <c r="P655" s="44">
        <v>329957518</v>
      </c>
      <c r="Q655" s="44"/>
      <c r="R655" s="6">
        <v>0</v>
      </c>
      <c r="S655" s="17">
        <f>SUM(S656:T660)</f>
        <v>29181020</v>
      </c>
      <c r="T655" s="17"/>
      <c r="U655" s="44">
        <v>48136466</v>
      </c>
      <c r="V655" s="44"/>
      <c r="W655" s="50"/>
      <c r="X655" s="50"/>
    </row>
    <row r="656" spans="2:24" ht="14.25" customHeight="1" x14ac:dyDescent="0.2">
      <c r="B656" s="20">
        <v>1</v>
      </c>
      <c r="C656" s="20"/>
      <c r="D656" s="20"/>
      <c r="E656" s="15" t="s">
        <v>641</v>
      </c>
      <c r="F656" s="15"/>
      <c r="G656" s="16" t="s">
        <v>780</v>
      </c>
      <c r="H656" s="16"/>
      <c r="I656" s="16"/>
      <c r="J656" s="16"/>
      <c r="K656" s="4">
        <v>35990</v>
      </c>
      <c r="L656" s="6">
        <v>-678600</v>
      </c>
      <c r="M656" s="8">
        <v>5836204</v>
      </c>
      <c r="N656" s="17">
        <v>0</v>
      </c>
      <c r="O656" s="17"/>
      <c r="P656" s="18">
        <v>0</v>
      </c>
      <c r="Q656" s="18"/>
      <c r="R656" s="6">
        <v>0</v>
      </c>
      <c r="S656" s="17">
        <v>5836204</v>
      </c>
      <c r="T656" s="17"/>
      <c r="U656" s="18">
        <v>5157604</v>
      </c>
      <c r="V656" s="18"/>
      <c r="W656" s="19"/>
      <c r="X656" s="19"/>
    </row>
    <row r="657" spans="2:24" ht="14.25" customHeight="1" x14ac:dyDescent="0.2">
      <c r="B657" s="20">
        <v>2</v>
      </c>
      <c r="C657" s="20"/>
      <c r="D657" s="20"/>
      <c r="E657" s="15" t="s">
        <v>642</v>
      </c>
      <c r="F657" s="15"/>
      <c r="G657" s="16" t="s">
        <v>891</v>
      </c>
      <c r="H657" s="16"/>
      <c r="I657" s="16"/>
      <c r="J657" s="16"/>
      <c r="K657" s="4">
        <v>37108</v>
      </c>
      <c r="L657" s="6">
        <v>0</v>
      </c>
      <c r="M657" s="8">
        <v>5836204</v>
      </c>
      <c r="N657" s="17">
        <v>0</v>
      </c>
      <c r="O657" s="17"/>
      <c r="P657" s="18">
        <v>0</v>
      </c>
      <c r="Q657" s="18"/>
      <c r="R657" s="6">
        <v>0</v>
      </c>
      <c r="S657" s="17">
        <v>5836204</v>
      </c>
      <c r="T657" s="17"/>
      <c r="U657" s="18">
        <v>5836204</v>
      </c>
      <c r="V657" s="18"/>
      <c r="W657" s="19"/>
      <c r="X657" s="19"/>
    </row>
    <row r="658" spans="2:24" ht="14.25" customHeight="1" x14ac:dyDescent="0.2">
      <c r="B658" s="20">
        <v>3</v>
      </c>
      <c r="C658" s="20"/>
      <c r="D658" s="20"/>
      <c r="E658" s="15" t="s">
        <v>643</v>
      </c>
      <c r="F658" s="15"/>
      <c r="G658" s="16" t="s">
        <v>1299</v>
      </c>
      <c r="H658" s="16"/>
      <c r="I658" s="16"/>
      <c r="J658" s="16"/>
      <c r="K658" s="4">
        <v>37232</v>
      </c>
      <c r="L658" s="6">
        <v>0</v>
      </c>
      <c r="M658" s="8">
        <v>5836204</v>
      </c>
      <c r="N658" s="17">
        <v>0</v>
      </c>
      <c r="O658" s="17"/>
      <c r="P658" s="18">
        <v>0</v>
      </c>
      <c r="Q658" s="18"/>
      <c r="R658" s="6">
        <v>0</v>
      </c>
      <c r="S658" s="17">
        <v>5836204</v>
      </c>
      <c r="T658" s="17"/>
      <c r="U658" s="18">
        <v>5836204</v>
      </c>
      <c r="V658" s="18"/>
      <c r="W658" s="19"/>
      <c r="X658" s="19"/>
    </row>
    <row r="659" spans="2:24" ht="14.25" customHeight="1" x14ac:dyDescent="0.2">
      <c r="B659" s="20">
        <v>4</v>
      </c>
      <c r="C659" s="20"/>
      <c r="D659" s="20"/>
      <c r="E659" s="15" t="s">
        <v>644</v>
      </c>
      <c r="F659" s="15"/>
      <c r="G659" s="16" t="s">
        <v>1300</v>
      </c>
      <c r="H659" s="16"/>
      <c r="I659" s="16"/>
      <c r="J659" s="16"/>
      <c r="K659" s="4">
        <v>37161</v>
      </c>
      <c r="L659" s="6">
        <v>0</v>
      </c>
      <c r="M659" s="8">
        <v>5836204</v>
      </c>
      <c r="N659" s="17">
        <v>0</v>
      </c>
      <c r="O659" s="17"/>
      <c r="P659" s="18">
        <v>0</v>
      </c>
      <c r="Q659" s="18"/>
      <c r="R659" s="6">
        <v>0</v>
      </c>
      <c r="S659" s="17">
        <v>5836204</v>
      </c>
      <c r="T659" s="17"/>
      <c r="U659" s="18">
        <v>5836204</v>
      </c>
      <c r="V659" s="18"/>
      <c r="W659" s="54" t="s">
        <v>1385</v>
      </c>
      <c r="X659" s="19"/>
    </row>
    <row r="660" spans="2:24" ht="14.25" customHeight="1" x14ac:dyDescent="0.2">
      <c r="B660" s="20">
        <v>5</v>
      </c>
      <c r="C660" s="20"/>
      <c r="D660" s="20"/>
      <c r="E660" s="15" t="s">
        <v>645</v>
      </c>
      <c r="F660" s="15"/>
      <c r="G660" s="16" t="s">
        <v>1009</v>
      </c>
      <c r="H660" s="16"/>
      <c r="I660" s="16"/>
      <c r="J660" s="16"/>
      <c r="K660" s="4">
        <v>37091</v>
      </c>
      <c r="L660" s="6">
        <v>0</v>
      </c>
      <c r="M660" s="8">
        <v>5836204</v>
      </c>
      <c r="N660" s="17">
        <v>0</v>
      </c>
      <c r="O660" s="17"/>
      <c r="P660" s="18">
        <v>0</v>
      </c>
      <c r="Q660" s="18"/>
      <c r="R660" s="6">
        <v>0</v>
      </c>
      <c r="S660" s="17">
        <v>5836204</v>
      </c>
      <c r="T660" s="17"/>
      <c r="U660" s="18">
        <v>5836204</v>
      </c>
      <c r="V660" s="18"/>
      <c r="W660" s="19"/>
      <c r="X660" s="19"/>
    </row>
    <row r="661" spans="2:24" ht="14.25" customHeight="1" x14ac:dyDescent="0.2">
      <c r="B661" s="24" t="s">
        <v>1</v>
      </c>
      <c r="C661" s="24"/>
      <c r="D661" s="24"/>
      <c r="E661" s="33" t="s">
        <v>646</v>
      </c>
      <c r="F661" s="33"/>
      <c r="G661" s="33"/>
      <c r="H661" s="37" t="s">
        <v>1371</v>
      </c>
      <c r="I661" s="37"/>
      <c r="J661" s="37"/>
      <c r="K661" s="3">
        <v>65</v>
      </c>
      <c r="L661" s="6">
        <v>-2119920</v>
      </c>
      <c r="M661" s="7">
        <v>387190540</v>
      </c>
      <c r="N661" s="17">
        <v>0</v>
      </c>
      <c r="O661" s="17"/>
      <c r="P661" s="44">
        <v>340125020</v>
      </c>
      <c r="Q661" s="44"/>
      <c r="R661" s="6">
        <v>0</v>
      </c>
      <c r="S661" s="17">
        <f>SUM(S662:T662)</f>
        <v>5836204</v>
      </c>
      <c r="T661" s="17"/>
      <c r="U661" s="44">
        <v>44945600</v>
      </c>
      <c r="V661" s="44"/>
      <c r="W661" s="50"/>
      <c r="X661" s="50"/>
    </row>
    <row r="662" spans="2:24" ht="14.25" customHeight="1" x14ac:dyDescent="0.2">
      <c r="B662" s="20">
        <v>1</v>
      </c>
      <c r="C662" s="20"/>
      <c r="D662" s="20"/>
      <c r="E662" s="15" t="s">
        <v>647</v>
      </c>
      <c r="F662" s="15"/>
      <c r="G662" s="16" t="s">
        <v>781</v>
      </c>
      <c r="H662" s="16"/>
      <c r="I662" s="16"/>
      <c r="J662" s="16"/>
      <c r="K662" s="4">
        <v>37042</v>
      </c>
      <c r="L662" s="6">
        <v>-321200</v>
      </c>
      <c r="M662" s="8">
        <v>5836204</v>
      </c>
      <c r="N662" s="17">
        <v>0</v>
      </c>
      <c r="O662" s="17"/>
      <c r="P662" s="18">
        <v>0</v>
      </c>
      <c r="Q662" s="18"/>
      <c r="R662" s="6">
        <v>0</v>
      </c>
      <c r="S662" s="17">
        <v>5836204</v>
      </c>
      <c r="T662" s="17"/>
      <c r="U662" s="18">
        <v>5515004</v>
      </c>
      <c r="V662" s="18"/>
      <c r="W662" s="19"/>
      <c r="X662" s="19"/>
    </row>
    <row r="663" spans="2:24" ht="14.25" customHeight="1" x14ac:dyDescent="0.2">
      <c r="B663" s="24" t="s">
        <v>1</v>
      </c>
      <c r="C663" s="24"/>
      <c r="D663" s="24"/>
      <c r="E663" s="33" t="s">
        <v>648</v>
      </c>
      <c r="F663" s="33"/>
      <c r="G663" s="33"/>
      <c r="H663" s="37" t="s">
        <v>1371</v>
      </c>
      <c r="I663" s="37"/>
      <c r="J663" s="37"/>
      <c r="K663" s="3">
        <v>67</v>
      </c>
      <c r="L663" s="6">
        <v>-4818000</v>
      </c>
      <c r="M663" s="7">
        <v>410821224</v>
      </c>
      <c r="N663" s="17">
        <v>0</v>
      </c>
      <c r="O663" s="17"/>
      <c r="P663" s="44">
        <v>383649552</v>
      </c>
      <c r="Q663" s="44"/>
      <c r="R663" s="6">
        <v>0</v>
      </c>
      <c r="S663" s="17">
        <f>SUM(S664:T665)</f>
        <v>7818008</v>
      </c>
      <c r="T663" s="17"/>
      <c r="U663" s="44">
        <v>22353672</v>
      </c>
      <c r="V663" s="44"/>
      <c r="W663" s="50"/>
      <c r="X663" s="50"/>
    </row>
    <row r="664" spans="2:24" ht="14.25" customHeight="1" x14ac:dyDescent="0.2">
      <c r="B664" s="20">
        <v>1</v>
      </c>
      <c r="C664" s="20"/>
      <c r="D664" s="20"/>
      <c r="E664" s="15" t="s">
        <v>649</v>
      </c>
      <c r="F664" s="15"/>
      <c r="G664" s="16" t="s">
        <v>1302</v>
      </c>
      <c r="H664" s="16"/>
      <c r="I664" s="16"/>
      <c r="J664" s="16"/>
      <c r="K664" s="4">
        <v>36646</v>
      </c>
      <c r="L664" s="6">
        <v>0</v>
      </c>
      <c r="M664" s="8">
        <v>1981804</v>
      </c>
      <c r="N664" s="17">
        <v>0</v>
      </c>
      <c r="O664" s="17"/>
      <c r="P664" s="18">
        <v>0</v>
      </c>
      <c r="Q664" s="18"/>
      <c r="R664" s="6">
        <v>0</v>
      </c>
      <c r="S664" s="17">
        <v>1981804</v>
      </c>
      <c r="T664" s="17"/>
      <c r="U664" s="18">
        <v>1981804</v>
      </c>
      <c r="V664" s="18"/>
      <c r="W664" s="19"/>
      <c r="X664" s="19"/>
    </row>
    <row r="665" spans="2:24" ht="14.25" customHeight="1" x14ac:dyDescent="0.2">
      <c r="B665" s="20">
        <v>2</v>
      </c>
      <c r="C665" s="20"/>
      <c r="D665" s="20"/>
      <c r="E665" s="15" t="s">
        <v>650</v>
      </c>
      <c r="F665" s="15"/>
      <c r="G665" s="16" t="s">
        <v>1303</v>
      </c>
      <c r="H665" s="16"/>
      <c r="I665" s="16"/>
      <c r="J665" s="16"/>
      <c r="K665" s="4">
        <v>37143</v>
      </c>
      <c r="L665" s="6">
        <v>-321200</v>
      </c>
      <c r="M665" s="8">
        <v>5836204</v>
      </c>
      <c r="N665" s="17">
        <v>0</v>
      </c>
      <c r="O665" s="17"/>
      <c r="P665" s="18">
        <v>0</v>
      </c>
      <c r="Q665" s="18"/>
      <c r="R665" s="6">
        <v>0</v>
      </c>
      <c r="S665" s="17">
        <v>5836204</v>
      </c>
      <c r="T665" s="17"/>
      <c r="U665" s="18">
        <v>5515004</v>
      </c>
      <c r="V665" s="18"/>
      <c r="W665" s="19"/>
      <c r="X665" s="19"/>
    </row>
    <row r="666" spans="2:24" ht="14.25" customHeight="1" x14ac:dyDescent="0.2">
      <c r="B666" s="24" t="s">
        <v>1</v>
      </c>
      <c r="C666" s="24"/>
      <c r="D666" s="24"/>
      <c r="E666" s="33" t="s">
        <v>651</v>
      </c>
      <c r="F666" s="33"/>
      <c r="G666" s="33"/>
      <c r="H666" s="37" t="s">
        <v>1371</v>
      </c>
      <c r="I666" s="37"/>
      <c r="J666" s="37"/>
      <c r="K666" s="3">
        <v>66</v>
      </c>
      <c r="L666" s="6">
        <v>-2248400</v>
      </c>
      <c r="M666" s="7">
        <v>391677704</v>
      </c>
      <c r="N666" s="17">
        <v>9282680</v>
      </c>
      <c r="O666" s="17"/>
      <c r="P666" s="44">
        <v>356812984</v>
      </c>
      <c r="Q666" s="44"/>
      <c r="R666" s="6">
        <v>0</v>
      </c>
      <c r="S666" s="17">
        <f>SUM(S667:T668)</f>
        <v>12636008</v>
      </c>
      <c r="T666" s="17"/>
      <c r="U666" s="44">
        <v>23333640</v>
      </c>
      <c r="V666" s="44"/>
      <c r="W666" s="50"/>
      <c r="X666" s="50"/>
    </row>
    <row r="667" spans="2:24" ht="14.25" customHeight="1" x14ac:dyDescent="0.2">
      <c r="B667" s="20">
        <v>1</v>
      </c>
      <c r="C667" s="20"/>
      <c r="D667" s="20"/>
      <c r="E667" s="15" t="s">
        <v>652</v>
      </c>
      <c r="F667" s="15"/>
      <c r="G667" s="16" t="s">
        <v>1304</v>
      </c>
      <c r="H667" s="16"/>
      <c r="I667" s="16"/>
      <c r="J667" s="16"/>
      <c r="K667" s="4">
        <v>37122</v>
      </c>
      <c r="L667" s="6">
        <v>0</v>
      </c>
      <c r="M667" s="8">
        <v>6799804</v>
      </c>
      <c r="N667" s="17">
        <v>0</v>
      </c>
      <c r="O667" s="17"/>
      <c r="P667" s="18">
        <v>0</v>
      </c>
      <c r="Q667" s="18"/>
      <c r="R667" s="6">
        <v>0</v>
      </c>
      <c r="S667" s="17">
        <v>6799804</v>
      </c>
      <c r="T667" s="17"/>
      <c r="U667" s="18">
        <v>6799804</v>
      </c>
      <c r="V667" s="18"/>
      <c r="W667" s="19"/>
      <c r="X667" s="19"/>
    </row>
    <row r="668" spans="2:24" ht="14.25" customHeight="1" x14ac:dyDescent="0.2">
      <c r="B668" s="20">
        <v>2</v>
      </c>
      <c r="C668" s="20"/>
      <c r="D668" s="20"/>
      <c r="E668" s="15" t="s">
        <v>653</v>
      </c>
      <c r="F668" s="15"/>
      <c r="G668" s="16" t="s">
        <v>811</v>
      </c>
      <c r="H668" s="16"/>
      <c r="I668" s="16"/>
      <c r="J668" s="16"/>
      <c r="K668" s="4">
        <v>36649</v>
      </c>
      <c r="L668" s="6">
        <v>0</v>
      </c>
      <c r="M668" s="8">
        <v>5836204</v>
      </c>
      <c r="N668" s="17">
        <v>0</v>
      </c>
      <c r="O668" s="17"/>
      <c r="P668" s="18">
        <v>0</v>
      </c>
      <c r="Q668" s="18"/>
      <c r="R668" s="6">
        <v>0</v>
      </c>
      <c r="S668" s="17">
        <v>5836204</v>
      </c>
      <c r="T668" s="17"/>
      <c r="U668" s="18">
        <v>5836204</v>
      </c>
      <c r="V668" s="18"/>
      <c r="W668" s="19"/>
      <c r="X668" s="19"/>
    </row>
    <row r="669" spans="2:24" ht="14.25" customHeight="1" x14ac:dyDescent="0.2">
      <c r="B669" s="24" t="s">
        <v>1</v>
      </c>
      <c r="C669" s="24"/>
      <c r="D669" s="24"/>
      <c r="E669" s="33" t="s">
        <v>654</v>
      </c>
      <c r="F669" s="33"/>
      <c r="G669" s="33"/>
      <c r="H669" s="37" t="s">
        <v>1371</v>
      </c>
      <c r="I669" s="37"/>
      <c r="J669" s="37"/>
      <c r="K669" s="3">
        <v>71</v>
      </c>
      <c r="L669" s="6">
        <v>7200324</v>
      </c>
      <c r="M669" s="7">
        <v>377239760</v>
      </c>
      <c r="N669" s="17">
        <v>0</v>
      </c>
      <c r="O669" s="17"/>
      <c r="P669" s="44">
        <v>332100196</v>
      </c>
      <c r="Q669" s="44"/>
      <c r="R669" s="6">
        <v>0</v>
      </c>
      <c r="S669" s="17">
        <f>SUM(S670:T675)</f>
        <v>38839500</v>
      </c>
      <c r="T669" s="17"/>
      <c r="U669" s="44">
        <v>52339888</v>
      </c>
      <c r="V669" s="44"/>
      <c r="W669" s="50"/>
      <c r="X669" s="50"/>
    </row>
    <row r="670" spans="2:24" ht="14.25" customHeight="1" x14ac:dyDescent="0.2">
      <c r="B670" s="20">
        <v>1</v>
      </c>
      <c r="C670" s="20"/>
      <c r="D670" s="20"/>
      <c r="E670" s="15" t="s">
        <v>655</v>
      </c>
      <c r="F670" s="15"/>
      <c r="G670" s="16" t="s">
        <v>1305</v>
      </c>
      <c r="H670" s="16"/>
      <c r="I670" s="16"/>
      <c r="J670" s="16"/>
      <c r="K670" s="4">
        <v>36457</v>
      </c>
      <c r="L670" s="6">
        <v>5391000</v>
      </c>
      <c r="M670" s="8">
        <v>11071760</v>
      </c>
      <c r="N670" s="17">
        <v>0</v>
      </c>
      <c r="O670" s="17"/>
      <c r="P670" s="18">
        <v>0</v>
      </c>
      <c r="Q670" s="18"/>
      <c r="R670" s="6">
        <v>0</v>
      </c>
      <c r="S670" s="17">
        <v>11071760</v>
      </c>
      <c r="T670" s="17"/>
      <c r="U670" s="18">
        <v>16462760</v>
      </c>
      <c r="V670" s="18"/>
      <c r="W670" s="19"/>
      <c r="X670" s="19"/>
    </row>
    <row r="671" spans="2:24" ht="14.25" customHeight="1" x14ac:dyDescent="0.2">
      <c r="B671" s="20">
        <v>2</v>
      </c>
      <c r="C671" s="20"/>
      <c r="D671" s="20"/>
      <c r="E671" s="15" t="s">
        <v>656</v>
      </c>
      <c r="F671" s="15"/>
      <c r="G671" s="16" t="s">
        <v>792</v>
      </c>
      <c r="H671" s="16"/>
      <c r="I671" s="16"/>
      <c r="J671" s="16"/>
      <c r="K671" s="4">
        <v>36459</v>
      </c>
      <c r="L671" s="6">
        <v>2750284</v>
      </c>
      <c r="M671" s="8">
        <v>6478604</v>
      </c>
      <c r="N671" s="17">
        <v>0</v>
      </c>
      <c r="O671" s="17"/>
      <c r="P671" s="18">
        <v>0</v>
      </c>
      <c r="Q671" s="18"/>
      <c r="R671" s="6">
        <v>0</v>
      </c>
      <c r="S671" s="17">
        <v>6478604</v>
      </c>
      <c r="T671" s="17"/>
      <c r="U671" s="18">
        <v>9228888</v>
      </c>
      <c r="V671" s="18"/>
      <c r="W671" s="19"/>
      <c r="X671" s="19"/>
    </row>
    <row r="672" spans="2:24" ht="14.25" customHeight="1" x14ac:dyDescent="0.2">
      <c r="B672" s="20">
        <v>3</v>
      </c>
      <c r="C672" s="20"/>
      <c r="D672" s="20"/>
      <c r="E672" s="15" t="s">
        <v>657</v>
      </c>
      <c r="F672" s="15"/>
      <c r="G672" s="16" t="s">
        <v>1253</v>
      </c>
      <c r="H672" s="16"/>
      <c r="I672" s="16"/>
      <c r="J672" s="16"/>
      <c r="K672" s="4">
        <v>36478</v>
      </c>
      <c r="L672" s="6">
        <v>-1080000</v>
      </c>
      <c r="M672" s="8">
        <v>5515004</v>
      </c>
      <c r="N672" s="17">
        <v>0</v>
      </c>
      <c r="O672" s="17"/>
      <c r="P672" s="18">
        <v>0</v>
      </c>
      <c r="Q672" s="18"/>
      <c r="R672" s="6">
        <v>0</v>
      </c>
      <c r="S672" s="17">
        <v>5515004</v>
      </c>
      <c r="T672" s="17"/>
      <c r="U672" s="18">
        <v>4435004</v>
      </c>
      <c r="V672" s="18"/>
      <c r="W672" s="19"/>
      <c r="X672" s="19"/>
    </row>
    <row r="673" spans="2:24" ht="14.25" customHeight="1" x14ac:dyDescent="0.2">
      <c r="B673" s="20">
        <v>4</v>
      </c>
      <c r="C673" s="20"/>
      <c r="D673" s="20"/>
      <c r="E673" s="15" t="s">
        <v>658</v>
      </c>
      <c r="F673" s="15"/>
      <c r="G673" s="16" t="s">
        <v>970</v>
      </c>
      <c r="H673" s="16"/>
      <c r="I673" s="16"/>
      <c r="J673" s="16"/>
      <c r="K673" s="4">
        <v>37174</v>
      </c>
      <c r="L673" s="6">
        <v>0</v>
      </c>
      <c r="M673" s="8">
        <v>4872604</v>
      </c>
      <c r="N673" s="17">
        <v>0</v>
      </c>
      <c r="O673" s="17"/>
      <c r="P673" s="18">
        <v>0</v>
      </c>
      <c r="Q673" s="18"/>
      <c r="R673" s="6">
        <v>0</v>
      </c>
      <c r="S673" s="17">
        <v>4872604</v>
      </c>
      <c r="T673" s="17"/>
      <c r="U673" s="18">
        <v>4872604</v>
      </c>
      <c r="V673" s="18"/>
      <c r="W673" s="19"/>
      <c r="X673" s="19"/>
    </row>
    <row r="674" spans="2:24" ht="14.25" customHeight="1" x14ac:dyDescent="0.2">
      <c r="B674" s="20">
        <v>5</v>
      </c>
      <c r="C674" s="20"/>
      <c r="D674" s="20"/>
      <c r="E674" s="15" t="s">
        <v>659</v>
      </c>
      <c r="F674" s="15"/>
      <c r="G674" s="16" t="s">
        <v>1306</v>
      </c>
      <c r="H674" s="16"/>
      <c r="I674" s="16"/>
      <c r="J674" s="16"/>
      <c r="K674" s="4">
        <v>37135</v>
      </c>
      <c r="L674" s="6">
        <v>0</v>
      </c>
      <c r="M674" s="8">
        <v>6028924</v>
      </c>
      <c r="N674" s="17">
        <v>0</v>
      </c>
      <c r="O674" s="17"/>
      <c r="P674" s="18">
        <v>0</v>
      </c>
      <c r="Q674" s="18"/>
      <c r="R674" s="6">
        <v>0</v>
      </c>
      <c r="S674" s="17">
        <v>6028924</v>
      </c>
      <c r="T674" s="17"/>
      <c r="U674" s="18">
        <v>6028924</v>
      </c>
      <c r="V674" s="18"/>
      <c r="W674" s="19"/>
      <c r="X674" s="19"/>
    </row>
    <row r="675" spans="2:24" ht="14.25" customHeight="1" x14ac:dyDescent="0.2">
      <c r="B675" s="20">
        <v>6</v>
      </c>
      <c r="C675" s="20"/>
      <c r="D675" s="20"/>
      <c r="E675" s="15" t="s">
        <v>660</v>
      </c>
      <c r="F675" s="15"/>
      <c r="G675" s="16" t="s">
        <v>1307</v>
      </c>
      <c r="H675" s="16"/>
      <c r="I675" s="16"/>
      <c r="J675" s="16"/>
      <c r="K675" s="4">
        <v>37025</v>
      </c>
      <c r="L675" s="6">
        <v>0</v>
      </c>
      <c r="M675" s="8">
        <v>4872604</v>
      </c>
      <c r="N675" s="17">
        <v>0</v>
      </c>
      <c r="O675" s="17"/>
      <c r="P675" s="18">
        <v>0</v>
      </c>
      <c r="Q675" s="18"/>
      <c r="R675" s="6">
        <v>0</v>
      </c>
      <c r="S675" s="17">
        <v>4872604</v>
      </c>
      <c r="T675" s="17"/>
      <c r="U675" s="18">
        <v>4872604</v>
      </c>
      <c r="V675" s="18"/>
      <c r="W675" s="19"/>
      <c r="X675" s="19"/>
    </row>
    <row r="676" spans="2:24" ht="14.25" customHeight="1" x14ac:dyDescent="0.2">
      <c r="B676" s="24" t="s">
        <v>1</v>
      </c>
      <c r="C676" s="24"/>
      <c r="D676" s="24"/>
      <c r="E676" s="33" t="s">
        <v>661</v>
      </c>
      <c r="F676" s="33"/>
      <c r="G676" s="33"/>
      <c r="H676" s="37" t="s">
        <v>1371</v>
      </c>
      <c r="I676" s="37"/>
      <c r="J676" s="37"/>
      <c r="K676" s="3">
        <v>55</v>
      </c>
      <c r="L676" s="6">
        <v>0</v>
      </c>
      <c r="M676" s="7">
        <v>289932210</v>
      </c>
      <c r="N676" s="17">
        <v>0</v>
      </c>
      <c r="O676" s="17"/>
      <c r="P676" s="44">
        <v>244664064</v>
      </c>
      <c r="Q676" s="44"/>
      <c r="R676" s="6">
        <v>0</v>
      </c>
      <c r="S676" s="17">
        <f>SUM(S677:T682)</f>
        <v>31709556</v>
      </c>
      <c r="T676" s="17"/>
      <c r="U676" s="44">
        <v>45268146</v>
      </c>
      <c r="V676" s="44"/>
      <c r="W676" s="50"/>
      <c r="X676" s="50"/>
    </row>
    <row r="677" spans="2:24" ht="14.25" customHeight="1" x14ac:dyDescent="0.2">
      <c r="B677" s="20">
        <v>1</v>
      </c>
      <c r="C677" s="20"/>
      <c r="D677" s="20"/>
      <c r="E677" s="15" t="s">
        <v>662</v>
      </c>
      <c r="F677" s="15"/>
      <c r="G677" s="16" t="s">
        <v>877</v>
      </c>
      <c r="H677" s="16"/>
      <c r="I677" s="16"/>
      <c r="J677" s="16"/>
      <c r="K677" s="4">
        <v>37077</v>
      </c>
      <c r="L677" s="6">
        <v>0</v>
      </c>
      <c r="M677" s="8">
        <v>5408046</v>
      </c>
      <c r="N677" s="17">
        <v>0</v>
      </c>
      <c r="O677" s="17"/>
      <c r="P677" s="18">
        <v>0</v>
      </c>
      <c r="Q677" s="18"/>
      <c r="R677" s="6">
        <v>0</v>
      </c>
      <c r="S677" s="17">
        <v>5408046</v>
      </c>
      <c r="T677" s="17"/>
      <c r="U677" s="18">
        <v>5408046</v>
      </c>
      <c r="V677" s="18"/>
      <c r="W677" s="19"/>
      <c r="X677" s="19"/>
    </row>
    <row r="678" spans="2:24" ht="14.25" customHeight="1" x14ac:dyDescent="0.2">
      <c r="B678" s="20">
        <v>2</v>
      </c>
      <c r="C678" s="20"/>
      <c r="D678" s="20"/>
      <c r="E678" s="15" t="s">
        <v>663</v>
      </c>
      <c r="F678" s="15"/>
      <c r="G678" s="16" t="s">
        <v>843</v>
      </c>
      <c r="H678" s="16"/>
      <c r="I678" s="16"/>
      <c r="J678" s="16"/>
      <c r="K678" s="4">
        <v>37217</v>
      </c>
      <c r="L678" s="6">
        <v>0</v>
      </c>
      <c r="M678" s="8">
        <v>5408046</v>
      </c>
      <c r="N678" s="17">
        <v>0</v>
      </c>
      <c r="O678" s="17"/>
      <c r="P678" s="18">
        <v>0</v>
      </c>
      <c r="Q678" s="18"/>
      <c r="R678" s="6">
        <v>0</v>
      </c>
      <c r="S678" s="17">
        <v>5408046</v>
      </c>
      <c r="T678" s="17"/>
      <c r="U678" s="18">
        <v>5408046</v>
      </c>
      <c r="V678" s="18"/>
      <c r="W678" s="19"/>
      <c r="X678" s="19"/>
    </row>
    <row r="679" spans="2:24" ht="14.25" customHeight="1" x14ac:dyDescent="0.2">
      <c r="B679" s="20">
        <v>3</v>
      </c>
      <c r="C679" s="20"/>
      <c r="D679" s="20"/>
      <c r="E679" s="15" t="s">
        <v>664</v>
      </c>
      <c r="F679" s="15"/>
      <c r="G679" s="16" t="s">
        <v>833</v>
      </c>
      <c r="H679" s="16"/>
      <c r="I679" s="16"/>
      <c r="J679" s="16"/>
      <c r="K679" s="4">
        <v>36951</v>
      </c>
      <c r="L679" s="6">
        <v>0</v>
      </c>
      <c r="M679" s="8">
        <v>5408046</v>
      </c>
      <c r="N679" s="17">
        <v>0</v>
      </c>
      <c r="O679" s="17"/>
      <c r="P679" s="18">
        <v>0</v>
      </c>
      <c r="Q679" s="18"/>
      <c r="R679" s="6">
        <v>0</v>
      </c>
      <c r="S679" s="17">
        <v>5408046</v>
      </c>
      <c r="T679" s="17"/>
      <c r="U679" s="18">
        <v>5408046</v>
      </c>
      <c r="V679" s="18"/>
      <c r="W679" s="19"/>
      <c r="X679" s="19"/>
    </row>
    <row r="680" spans="2:24" ht="14.25" customHeight="1" x14ac:dyDescent="0.2">
      <c r="B680" s="20">
        <v>4</v>
      </c>
      <c r="C680" s="20"/>
      <c r="D680" s="20"/>
      <c r="E680" s="15" t="s">
        <v>665</v>
      </c>
      <c r="F680" s="15"/>
      <c r="G680" s="16" t="s">
        <v>1309</v>
      </c>
      <c r="H680" s="16"/>
      <c r="I680" s="16"/>
      <c r="J680" s="16"/>
      <c r="K680" s="4">
        <v>37227</v>
      </c>
      <c r="L680" s="6">
        <v>0</v>
      </c>
      <c r="M680" s="8">
        <v>5408046</v>
      </c>
      <c r="N680" s="17">
        <v>0</v>
      </c>
      <c r="O680" s="17"/>
      <c r="P680" s="18">
        <v>0</v>
      </c>
      <c r="Q680" s="18"/>
      <c r="R680" s="6">
        <v>0</v>
      </c>
      <c r="S680" s="17">
        <v>5408046</v>
      </c>
      <c r="T680" s="17"/>
      <c r="U680" s="18">
        <v>5408046</v>
      </c>
      <c r="V680" s="18"/>
      <c r="W680" s="19"/>
      <c r="X680" s="19"/>
    </row>
    <row r="681" spans="2:24" ht="14.25" customHeight="1" x14ac:dyDescent="0.2">
      <c r="B681" s="20">
        <v>5</v>
      </c>
      <c r="C681" s="20"/>
      <c r="D681" s="20"/>
      <c r="E681" s="15" t="s">
        <v>666</v>
      </c>
      <c r="F681" s="15"/>
      <c r="G681" s="16" t="s">
        <v>1310</v>
      </c>
      <c r="H681" s="16"/>
      <c r="I681" s="16"/>
      <c r="J681" s="16"/>
      <c r="K681" s="4">
        <v>37073</v>
      </c>
      <c r="L681" s="6">
        <v>0</v>
      </c>
      <c r="M681" s="8">
        <v>4669326</v>
      </c>
      <c r="N681" s="17">
        <v>0</v>
      </c>
      <c r="O681" s="17"/>
      <c r="P681" s="18">
        <v>0</v>
      </c>
      <c r="Q681" s="18"/>
      <c r="R681" s="6">
        <v>0</v>
      </c>
      <c r="S681" s="17">
        <v>4669326</v>
      </c>
      <c r="T681" s="17"/>
      <c r="U681" s="18">
        <v>4669326</v>
      </c>
      <c r="V681" s="18"/>
      <c r="W681" s="19"/>
      <c r="X681" s="19"/>
    </row>
    <row r="682" spans="2:24" ht="14.25" customHeight="1" x14ac:dyDescent="0.2">
      <c r="B682" s="20">
        <v>6</v>
      </c>
      <c r="C682" s="20"/>
      <c r="D682" s="20"/>
      <c r="E682" s="15" t="s">
        <v>667</v>
      </c>
      <c r="F682" s="15"/>
      <c r="G682" s="16" t="s">
        <v>1311</v>
      </c>
      <c r="H682" s="16"/>
      <c r="I682" s="16"/>
      <c r="J682" s="16"/>
      <c r="K682" s="4">
        <v>36768</v>
      </c>
      <c r="L682" s="6">
        <v>0</v>
      </c>
      <c r="M682" s="8">
        <v>5408046</v>
      </c>
      <c r="N682" s="17">
        <v>0</v>
      </c>
      <c r="O682" s="17"/>
      <c r="P682" s="18">
        <v>0</v>
      </c>
      <c r="Q682" s="18"/>
      <c r="R682" s="6">
        <v>0</v>
      </c>
      <c r="S682" s="17">
        <v>5408046</v>
      </c>
      <c r="T682" s="17"/>
      <c r="U682" s="18">
        <v>5408046</v>
      </c>
      <c r="V682" s="18"/>
      <c r="W682" s="19"/>
      <c r="X682" s="19"/>
    </row>
    <row r="683" spans="2:24" ht="14.25" customHeight="1" x14ac:dyDescent="0.2">
      <c r="B683" s="24" t="s">
        <v>1</v>
      </c>
      <c r="C683" s="24"/>
      <c r="D683" s="24"/>
      <c r="E683" s="33" t="s">
        <v>668</v>
      </c>
      <c r="F683" s="33"/>
      <c r="G683" s="33"/>
      <c r="H683" s="37" t="s">
        <v>1371</v>
      </c>
      <c r="I683" s="37"/>
      <c r="J683" s="37"/>
      <c r="K683" s="3">
        <v>56</v>
      </c>
      <c r="L683" s="6">
        <v>0</v>
      </c>
      <c r="M683" s="7">
        <v>302881356</v>
      </c>
      <c r="N683" s="17">
        <v>0</v>
      </c>
      <c r="O683" s="17"/>
      <c r="P683" s="44">
        <v>269356610</v>
      </c>
      <c r="Q683" s="44"/>
      <c r="R683" s="6">
        <v>0</v>
      </c>
      <c r="S683" s="17">
        <f>SUM(S684:T688)</f>
        <v>27040230</v>
      </c>
      <c r="T683" s="17"/>
      <c r="U683" s="44">
        <v>33524746</v>
      </c>
      <c r="V683" s="44"/>
      <c r="W683" s="50"/>
      <c r="X683" s="50"/>
    </row>
    <row r="684" spans="2:24" ht="14.25" customHeight="1" x14ac:dyDescent="0.2">
      <c r="B684" s="20">
        <v>1</v>
      </c>
      <c r="C684" s="20"/>
      <c r="D684" s="20"/>
      <c r="E684" s="15" t="s">
        <v>669</v>
      </c>
      <c r="F684" s="15"/>
      <c r="G684" s="16" t="s">
        <v>1312</v>
      </c>
      <c r="H684" s="16"/>
      <c r="I684" s="16"/>
      <c r="J684" s="16"/>
      <c r="K684" s="4">
        <v>37116</v>
      </c>
      <c r="L684" s="6">
        <v>0</v>
      </c>
      <c r="M684" s="8">
        <v>5408046</v>
      </c>
      <c r="N684" s="17">
        <v>0</v>
      </c>
      <c r="O684" s="17"/>
      <c r="P684" s="18">
        <v>0</v>
      </c>
      <c r="Q684" s="18"/>
      <c r="R684" s="6">
        <v>0</v>
      </c>
      <c r="S684" s="17">
        <v>5408046</v>
      </c>
      <c r="T684" s="17"/>
      <c r="U684" s="18">
        <v>5408046</v>
      </c>
      <c r="V684" s="18"/>
      <c r="W684" s="19"/>
      <c r="X684" s="19"/>
    </row>
    <row r="685" spans="2:24" ht="14.25" customHeight="1" x14ac:dyDescent="0.2">
      <c r="B685" s="20">
        <v>2</v>
      </c>
      <c r="C685" s="20"/>
      <c r="D685" s="20"/>
      <c r="E685" s="15" t="s">
        <v>670</v>
      </c>
      <c r="F685" s="15"/>
      <c r="G685" s="16" t="s">
        <v>1313</v>
      </c>
      <c r="H685" s="16"/>
      <c r="I685" s="16"/>
      <c r="J685" s="16"/>
      <c r="K685" s="4">
        <v>35871</v>
      </c>
      <c r="L685" s="6">
        <v>0</v>
      </c>
      <c r="M685" s="8">
        <v>5408046</v>
      </c>
      <c r="N685" s="17">
        <v>0</v>
      </c>
      <c r="O685" s="17"/>
      <c r="P685" s="18">
        <v>0</v>
      </c>
      <c r="Q685" s="18"/>
      <c r="R685" s="6">
        <v>0</v>
      </c>
      <c r="S685" s="17">
        <v>5408046</v>
      </c>
      <c r="T685" s="17"/>
      <c r="U685" s="18">
        <v>5408046</v>
      </c>
      <c r="V685" s="18"/>
      <c r="W685" s="19"/>
      <c r="X685" s="19"/>
    </row>
    <row r="686" spans="2:24" ht="14.25" customHeight="1" x14ac:dyDescent="0.2">
      <c r="B686" s="20">
        <v>3</v>
      </c>
      <c r="C686" s="20"/>
      <c r="D686" s="20"/>
      <c r="E686" s="15" t="s">
        <v>671</v>
      </c>
      <c r="F686" s="15"/>
      <c r="G686" s="16" t="s">
        <v>1314</v>
      </c>
      <c r="H686" s="16"/>
      <c r="I686" s="16"/>
      <c r="J686" s="16"/>
      <c r="K686" s="4">
        <v>37061</v>
      </c>
      <c r="L686" s="6">
        <v>0</v>
      </c>
      <c r="M686" s="8">
        <v>5408046</v>
      </c>
      <c r="N686" s="17">
        <v>0</v>
      </c>
      <c r="O686" s="17"/>
      <c r="P686" s="18">
        <v>0</v>
      </c>
      <c r="Q686" s="18"/>
      <c r="R686" s="6">
        <v>0</v>
      </c>
      <c r="S686" s="17">
        <v>5408046</v>
      </c>
      <c r="T686" s="17"/>
      <c r="U686" s="18">
        <v>5408046</v>
      </c>
      <c r="V686" s="18"/>
      <c r="W686" s="19"/>
      <c r="X686" s="19"/>
    </row>
    <row r="687" spans="2:24" ht="14.25" customHeight="1" x14ac:dyDescent="0.2">
      <c r="B687" s="20">
        <v>4</v>
      </c>
      <c r="C687" s="20"/>
      <c r="D687" s="20"/>
      <c r="E687" s="15" t="s">
        <v>672</v>
      </c>
      <c r="F687" s="15"/>
      <c r="G687" s="16" t="s">
        <v>1315</v>
      </c>
      <c r="H687" s="16"/>
      <c r="I687" s="16"/>
      <c r="J687" s="16"/>
      <c r="K687" s="4">
        <v>36388</v>
      </c>
      <c r="L687" s="6">
        <v>0</v>
      </c>
      <c r="M687" s="8">
        <v>5408046</v>
      </c>
      <c r="N687" s="17">
        <v>0</v>
      </c>
      <c r="O687" s="17"/>
      <c r="P687" s="18">
        <v>0</v>
      </c>
      <c r="Q687" s="18"/>
      <c r="R687" s="6">
        <v>0</v>
      </c>
      <c r="S687" s="17">
        <v>5408046</v>
      </c>
      <c r="T687" s="17"/>
      <c r="U687" s="18">
        <v>5408046</v>
      </c>
      <c r="V687" s="18"/>
      <c r="W687" s="19"/>
      <c r="X687" s="19"/>
    </row>
    <row r="688" spans="2:24" ht="14.25" customHeight="1" x14ac:dyDescent="0.2">
      <c r="B688" s="20">
        <v>5</v>
      </c>
      <c r="C688" s="20"/>
      <c r="D688" s="20"/>
      <c r="E688" s="15" t="s">
        <v>673</v>
      </c>
      <c r="F688" s="15"/>
      <c r="G688" s="16" t="s">
        <v>824</v>
      </c>
      <c r="H688" s="16"/>
      <c r="I688" s="16"/>
      <c r="J688" s="16"/>
      <c r="K688" s="4">
        <v>37000</v>
      </c>
      <c r="L688" s="6">
        <v>0</v>
      </c>
      <c r="M688" s="8">
        <v>5408046</v>
      </c>
      <c r="N688" s="17">
        <v>0</v>
      </c>
      <c r="O688" s="17"/>
      <c r="P688" s="18">
        <v>0</v>
      </c>
      <c r="Q688" s="18"/>
      <c r="R688" s="6">
        <v>0</v>
      </c>
      <c r="S688" s="17">
        <v>5408046</v>
      </c>
      <c r="T688" s="17"/>
      <c r="U688" s="18">
        <v>5408046</v>
      </c>
      <c r="V688" s="18"/>
      <c r="W688" s="19"/>
      <c r="X688" s="19"/>
    </row>
    <row r="689" spans="2:24" ht="14.25" customHeight="1" x14ac:dyDescent="0.2">
      <c r="B689" s="24" t="s">
        <v>1</v>
      </c>
      <c r="C689" s="24"/>
      <c r="D689" s="24"/>
      <c r="E689" s="33" t="s">
        <v>674</v>
      </c>
      <c r="F689" s="33"/>
      <c r="G689" s="33"/>
      <c r="H689" s="37" t="s">
        <v>1371</v>
      </c>
      <c r="I689" s="37"/>
      <c r="J689" s="37"/>
      <c r="K689" s="3">
        <v>12</v>
      </c>
      <c r="L689" s="6">
        <v>-4093740</v>
      </c>
      <c r="M689" s="7">
        <v>90751756</v>
      </c>
      <c r="N689" s="17">
        <v>4610844</v>
      </c>
      <c r="O689" s="17"/>
      <c r="P689" s="44">
        <v>56567442</v>
      </c>
      <c r="Q689" s="44"/>
      <c r="R689" s="6">
        <v>0</v>
      </c>
      <c r="S689" s="17">
        <f>SUM(S690:T691)</f>
        <v>15679332</v>
      </c>
      <c r="T689" s="17"/>
      <c r="U689" s="44">
        <v>25479730</v>
      </c>
      <c r="V689" s="44"/>
      <c r="W689" s="50"/>
      <c r="X689" s="50"/>
    </row>
    <row r="690" spans="2:24" ht="14.25" customHeight="1" x14ac:dyDescent="0.2">
      <c r="B690" s="20">
        <v>1</v>
      </c>
      <c r="C690" s="20"/>
      <c r="D690" s="20"/>
      <c r="E690" s="15" t="s">
        <v>675</v>
      </c>
      <c r="F690" s="15"/>
      <c r="G690" s="16" t="s">
        <v>1316</v>
      </c>
      <c r="H690" s="16"/>
      <c r="I690" s="16"/>
      <c r="J690" s="16"/>
      <c r="K690" s="4">
        <v>36233</v>
      </c>
      <c r="L690" s="6">
        <v>0</v>
      </c>
      <c r="M690" s="8">
        <v>7377966</v>
      </c>
      <c r="N690" s="17">
        <v>0</v>
      </c>
      <c r="O690" s="17"/>
      <c r="P690" s="18">
        <v>0</v>
      </c>
      <c r="Q690" s="18"/>
      <c r="R690" s="6">
        <v>0</v>
      </c>
      <c r="S690" s="17">
        <v>7377966</v>
      </c>
      <c r="T690" s="17"/>
      <c r="U690" s="18">
        <v>7377966</v>
      </c>
      <c r="V690" s="18"/>
      <c r="W690" s="19"/>
      <c r="X690" s="19"/>
    </row>
    <row r="691" spans="2:24" ht="14.25" customHeight="1" x14ac:dyDescent="0.2">
      <c r="B691" s="20">
        <v>2</v>
      </c>
      <c r="C691" s="20"/>
      <c r="D691" s="20"/>
      <c r="E691" s="15" t="s">
        <v>676</v>
      </c>
      <c r="F691" s="15"/>
      <c r="G691" s="16" t="s">
        <v>1317</v>
      </c>
      <c r="H691" s="16"/>
      <c r="I691" s="16"/>
      <c r="J691" s="16"/>
      <c r="K691" s="4">
        <v>36266</v>
      </c>
      <c r="L691" s="6">
        <v>0</v>
      </c>
      <c r="M691" s="8">
        <v>8301366</v>
      </c>
      <c r="N691" s="17">
        <v>0</v>
      </c>
      <c r="O691" s="17"/>
      <c r="P691" s="18">
        <v>0</v>
      </c>
      <c r="Q691" s="18"/>
      <c r="R691" s="6">
        <v>0</v>
      </c>
      <c r="S691" s="17">
        <v>8301366</v>
      </c>
      <c r="T691" s="17"/>
      <c r="U691" s="18">
        <v>8301366</v>
      </c>
      <c r="V691" s="18"/>
      <c r="W691" s="19"/>
      <c r="X691" s="19"/>
    </row>
    <row r="692" spans="2:24" ht="14.25" customHeight="1" x14ac:dyDescent="0.2">
      <c r="B692" s="24" t="s">
        <v>1</v>
      </c>
      <c r="C692" s="24"/>
      <c r="D692" s="24"/>
      <c r="E692" s="33" t="s">
        <v>677</v>
      </c>
      <c r="F692" s="33"/>
      <c r="G692" s="33"/>
      <c r="H692" s="37" t="s">
        <v>1371</v>
      </c>
      <c r="I692" s="37"/>
      <c r="J692" s="37"/>
      <c r="K692" s="3">
        <v>28</v>
      </c>
      <c r="L692" s="6">
        <v>207360</v>
      </c>
      <c r="M692" s="7">
        <v>197502948</v>
      </c>
      <c r="N692" s="17">
        <v>3293460</v>
      </c>
      <c r="O692" s="17"/>
      <c r="P692" s="44">
        <v>171708226</v>
      </c>
      <c r="Q692" s="44"/>
      <c r="R692" s="6">
        <v>6947046</v>
      </c>
      <c r="S692" s="17">
        <f>SUM(S693:T695)</f>
        <v>22195458</v>
      </c>
      <c r="T692" s="17"/>
      <c r="U692" s="44">
        <v>29655668</v>
      </c>
      <c r="V692" s="44"/>
      <c r="W692" s="50"/>
      <c r="X692" s="50"/>
    </row>
    <row r="693" spans="2:24" ht="14.25" customHeight="1" x14ac:dyDescent="0.2">
      <c r="B693" s="20">
        <v>1</v>
      </c>
      <c r="C693" s="20"/>
      <c r="D693" s="20"/>
      <c r="E693" s="15" t="s">
        <v>678</v>
      </c>
      <c r="F693" s="15"/>
      <c r="G693" s="16" t="s">
        <v>1318</v>
      </c>
      <c r="H693" s="16"/>
      <c r="I693" s="16"/>
      <c r="J693" s="16"/>
      <c r="K693" s="4">
        <v>36301</v>
      </c>
      <c r="L693" s="6">
        <v>0</v>
      </c>
      <c r="M693" s="8">
        <v>8301366</v>
      </c>
      <c r="N693" s="17">
        <v>0</v>
      </c>
      <c r="O693" s="17"/>
      <c r="P693" s="18">
        <v>0</v>
      </c>
      <c r="Q693" s="18"/>
      <c r="R693" s="6">
        <v>0</v>
      </c>
      <c r="S693" s="17">
        <v>8301366</v>
      </c>
      <c r="T693" s="17"/>
      <c r="U693" s="18">
        <v>8301366</v>
      </c>
      <c r="V693" s="18"/>
      <c r="W693" s="19"/>
      <c r="X693" s="19"/>
    </row>
    <row r="694" spans="2:24" ht="14.25" customHeight="1" x14ac:dyDescent="0.2">
      <c r="B694" s="20">
        <v>2</v>
      </c>
      <c r="C694" s="20"/>
      <c r="D694" s="20"/>
      <c r="E694" s="15" t="s">
        <v>679</v>
      </c>
      <c r="F694" s="15"/>
      <c r="G694" s="16" t="s">
        <v>1301</v>
      </c>
      <c r="H694" s="16"/>
      <c r="I694" s="16"/>
      <c r="J694" s="16"/>
      <c r="K694" s="4">
        <v>37081</v>
      </c>
      <c r="L694" s="6">
        <v>0</v>
      </c>
      <c r="M694" s="8">
        <v>6947046</v>
      </c>
      <c r="N694" s="17">
        <v>0</v>
      </c>
      <c r="O694" s="17"/>
      <c r="P694" s="18">
        <v>0</v>
      </c>
      <c r="Q694" s="18"/>
      <c r="R694" s="6">
        <v>0</v>
      </c>
      <c r="S694" s="17">
        <v>6947046</v>
      </c>
      <c r="T694" s="17"/>
      <c r="U694" s="18">
        <v>6947046</v>
      </c>
      <c r="V694" s="18"/>
      <c r="W694" s="19"/>
      <c r="X694" s="19"/>
    </row>
    <row r="695" spans="2:24" ht="14.25" customHeight="1" x14ac:dyDescent="0.2">
      <c r="B695" s="20">
        <v>3</v>
      </c>
      <c r="C695" s="20"/>
      <c r="D695" s="20"/>
      <c r="E695" s="15" t="s">
        <v>680</v>
      </c>
      <c r="F695" s="15"/>
      <c r="G695" s="16" t="s">
        <v>1319</v>
      </c>
      <c r="H695" s="16"/>
      <c r="I695" s="16"/>
      <c r="J695" s="16"/>
      <c r="K695" s="4">
        <v>36949</v>
      </c>
      <c r="L695" s="6">
        <v>0</v>
      </c>
      <c r="M695" s="8">
        <v>6947046</v>
      </c>
      <c r="N695" s="17">
        <v>0</v>
      </c>
      <c r="O695" s="17"/>
      <c r="P695" s="18">
        <v>0</v>
      </c>
      <c r="Q695" s="18"/>
      <c r="R695" s="6">
        <v>0</v>
      </c>
      <c r="S695" s="17">
        <v>6947046</v>
      </c>
      <c r="T695" s="17"/>
      <c r="U695" s="18">
        <v>6947046</v>
      </c>
      <c r="V695" s="18"/>
      <c r="W695" s="19"/>
      <c r="X695" s="19"/>
    </row>
    <row r="696" spans="2:24" ht="14.25" customHeight="1" x14ac:dyDescent="0.2">
      <c r="B696" s="24" t="s">
        <v>1</v>
      </c>
      <c r="C696" s="24"/>
      <c r="D696" s="24"/>
      <c r="E696" s="33" t="s">
        <v>681</v>
      </c>
      <c r="F696" s="33"/>
      <c r="G696" s="33"/>
      <c r="H696" s="37" t="s">
        <v>1371</v>
      </c>
      <c r="I696" s="37"/>
      <c r="J696" s="37"/>
      <c r="K696" s="3">
        <v>57</v>
      </c>
      <c r="L696" s="6">
        <v>-4484160</v>
      </c>
      <c r="M696" s="7">
        <v>393488442</v>
      </c>
      <c r="N696" s="17">
        <v>4179924</v>
      </c>
      <c r="O696" s="17"/>
      <c r="P696" s="44">
        <v>357861650</v>
      </c>
      <c r="Q696" s="44"/>
      <c r="R696" s="6">
        <v>0</v>
      </c>
      <c r="S696" s="17">
        <f>SUM(S697:T697)</f>
        <v>2151522</v>
      </c>
      <c r="T696" s="17"/>
      <c r="U696" s="44">
        <v>26962708</v>
      </c>
      <c r="V696" s="44"/>
      <c r="W696" s="50"/>
      <c r="X696" s="50"/>
    </row>
    <row r="697" spans="2:24" ht="14.25" customHeight="1" x14ac:dyDescent="0.2">
      <c r="B697" s="20">
        <v>1</v>
      </c>
      <c r="C697" s="20"/>
      <c r="D697" s="20"/>
      <c r="E697" s="15">
        <v>1958020277</v>
      </c>
      <c r="F697" s="15"/>
      <c r="G697" s="16" t="s">
        <v>1320</v>
      </c>
      <c r="H697" s="16"/>
      <c r="I697" s="16"/>
      <c r="J697" s="16"/>
      <c r="K697" s="4">
        <v>37160</v>
      </c>
      <c r="L697" s="6">
        <v>-3447360</v>
      </c>
      <c r="M697" s="8">
        <v>6331446</v>
      </c>
      <c r="N697" s="17">
        <v>4179924</v>
      </c>
      <c r="O697" s="17"/>
      <c r="P697" s="18">
        <v>0</v>
      </c>
      <c r="Q697" s="18"/>
      <c r="R697" s="6">
        <v>0</v>
      </c>
      <c r="S697" s="17">
        <v>2151522</v>
      </c>
      <c r="T697" s="17"/>
      <c r="U697" s="18">
        <v>-1295838</v>
      </c>
      <c r="V697" s="18"/>
      <c r="W697" s="53" t="s">
        <v>1398</v>
      </c>
      <c r="X697" s="19"/>
    </row>
    <row r="698" spans="2:24" ht="14.25" customHeight="1" x14ac:dyDescent="0.2">
      <c r="B698" s="24" t="s">
        <v>1</v>
      </c>
      <c r="C698" s="24"/>
      <c r="D698" s="24"/>
      <c r="E698" s="33" t="s">
        <v>682</v>
      </c>
      <c r="F698" s="33"/>
      <c r="G698" s="33"/>
      <c r="H698" s="37" t="s">
        <v>1371</v>
      </c>
      <c r="I698" s="37"/>
      <c r="J698" s="37"/>
      <c r="K698" s="3">
        <v>55</v>
      </c>
      <c r="L698" s="6">
        <v>-5909760</v>
      </c>
      <c r="M698" s="7">
        <v>358263810</v>
      </c>
      <c r="N698" s="17">
        <v>9135504</v>
      </c>
      <c r="O698" s="17"/>
      <c r="P698" s="44">
        <v>294188332</v>
      </c>
      <c r="Q698" s="44"/>
      <c r="R698" s="6">
        <v>0</v>
      </c>
      <c r="S698" s="17">
        <f>SUM(S699:T705)</f>
        <v>40140198</v>
      </c>
      <c r="T698" s="17"/>
      <c r="U698" s="44">
        <v>49030214</v>
      </c>
      <c r="V698" s="44"/>
      <c r="W698" s="50"/>
      <c r="X698" s="50"/>
    </row>
    <row r="699" spans="2:24" ht="14.25" customHeight="1" x14ac:dyDescent="0.2">
      <c r="B699" s="20">
        <v>1</v>
      </c>
      <c r="C699" s="20"/>
      <c r="D699" s="20"/>
      <c r="E699" s="15" t="s">
        <v>683</v>
      </c>
      <c r="F699" s="15"/>
      <c r="G699" s="16" t="s">
        <v>1321</v>
      </c>
      <c r="H699" s="16"/>
      <c r="I699" s="16"/>
      <c r="J699" s="16"/>
      <c r="K699" s="4">
        <v>37136</v>
      </c>
      <c r="L699" s="6">
        <v>0</v>
      </c>
      <c r="M699" s="8">
        <v>6331446</v>
      </c>
      <c r="N699" s="17">
        <v>0</v>
      </c>
      <c r="O699" s="17"/>
      <c r="P699" s="18">
        <v>0</v>
      </c>
      <c r="Q699" s="18"/>
      <c r="R699" s="6">
        <v>0</v>
      </c>
      <c r="S699" s="17">
        <v>6331446</v>
      </c>
      <c r="T699" s="17"/>
      <c r="U699" s="18">
        <v>6331446</v>
      </c>
      <c r="V699" s="18"/>
      <c r="W699" s="19"/>
      <c r="X699" s="19"/>
    </row>
    <row r="700" spans="2:24" ht="14.25" customHeight="1" x14ac:dyDescent="0.2">
      <c r="B700" s="20">
        <v>2</v>
      </c>
      <c r="C700" s="20"/>
      <c r="D700" s="20"/>
      <c r="E700" s="15" t="s">
        <v>684</v>
      </c>
      <c r="F700" s="15"/>
      <c r="G700" s="16" t="s">
        <v>789</v>
      </c>
      <c r="H700" s="16"/>
      <c r="I700" s="16"/>
      <c r="J700" s="16"/>
      <c r="K700" s="4">
        <v>36928</v>
      </c>
      <c r="L700" s="6">
        <v>0</v>
      </c>
      <c r="M700" s="8">
        <v>6331446</v>
      </c>
      <c r="N700" s="17">
        <v>0</v>
      </c>
      <c r="O700" s="17"/>
      <c r="P700" s="18">
        <v>0</v>
      </c>
      <c r="Q700" s="18"/>
      <c r="R700" s="6">
        <v>0</v>
      </c>
      <c r="S700" s="17">
        <v>6331446</v>
      </c>
      <c r="T700" s="17"/>
      <c r="U700" s="18">
        <v>6331446</v>
      </c>
      <c r="V700" s="18"/>
      <c r="W700" s="19"/>
      <c r="X700" s="19"/>
    </row>
    <row r="701" spans="2:24" ht="14.25" customHeight="1" x14ac:dyDescent="0.2">
      <c r="B701" s="20">
        <v>3</v>
      </c>
      <c r="C701" s="20"/>
      <c r="D701" s="20"/>
      <c r="E701" s="15" t="s">
        <v>685</v>
      </c>
      <c r="F701" s="15"/>
      <c r="G701" s="16" t="s">
        <v>1296</v>
      </c>
      <c r="H701" s="16"/>
      <c r="I701" s="16"/>
      <c r="J701" s="16"/>
      <c r="K701" s="4">
        <v>37097</v>
      </c>
      <c r="L701" s="6">
        <v>0</v>
      </c>
      <c r="M701" s="8">
        <v>6331446</v>
      </c>
      <c r="N701" s="17">
        <v>0</v>
      </c>
      <c r="O701" s="17"/>
      <c r="P701" s="18">
        <v>0</v>
      </c>
      <c r="Q701" s="18"/>
      <c r="R701" s="6">
        <v>0</v>
      </c>
      <c r="S701" s="17">
        <v>6331446</v>
      </c>
      <c r="T701" s="17"/>
      <c r="U701" s="18">
        <v>6331446</v>
      </c>
      <c r="V701" s="18"/>
      <c r="W701" s="19"/>
      <c r="X701" s="19"/>
    </row>
    <row r="702" spans="2:24" ht="14.25" customHeight="1" x14ac:dyDescent="0.2">
      <c r="B702" s="20">
        <v>4</v>
      </c>
      <c r="C702" s="20"/>
      <c r="D702" s="20"/>
      <c r="E702" s="15">
        <v>1958020123</v>
      </c>
      <c r="F702" s="15"/>
      <c r="G702" s="16" t="s">
        <v>1322</v>
      </c>
      <c r="H702" s="16"/>
      <c r="I702" s="16"/>
      <c r="J702" s="16"/>
      <c r="K702" s="4">
        <v>36213</v>
      </c>
      <c r="L702" s="6">
        <v>-3447360</v>
      </c>
      <c r="M702" s="8">
        <v>6331446</v>
      </c>
      <c r="N702" s="17">
        <v>4179924</v>
      </c>
      <c r="O702" s="17"/>
      <c r="P702" s="18">
        <v>0</v>
      </c>
      <c r="Q702" s="18"/>
      <c r="R702" s="6">
        <v>0</v>
      </c>
      <c r="S702" s="17">
        <v>2151522</v>
      </c>
      <c r="T702" s="17"/>
      <c r="U702" s="18">
        <v>-1295838</v>
      </c>
      <c r="V702" s="18"/>
      <c r="W702" s="53" t="s">
        <v>1398</v>
      </c>
      <c r="X702" s="19"/>
    </row>
    <row r="703" spans="2:24" ht="14.25" customHeight="1" x14ac:dyDescent="0.2">
      <c r="B703" s="20">
        <v>5</v>
      </c>
      <c r="C703" s="20"/>
      <c r="D703" s="20"/>
      <c r="E703" s="15" t="s">
        <v>686</v>
      </c>
      <c r="F703" s="15"/>
      <c r="G703" s="16" t="s">
        <v>1323</v>
      </c>
      <c r="H703" s="16"/>
      <c r="I703" s="16"/>
      <c r="J703" s="16"/>
      <c r="K703" s="4">
        <v>37219</v>
      </c>
      <c r="L703" s="6">
        <v>0</v>
      </c>
      <c r="M703" s="8">
        <v>6331446</v>
      </c>
      <c r="N703" s="17">
        <v>0</v>
      </c>
      <c r="O703" s="17"/>
      <c r="P703" s="18">
        <v>0</v>
      </c>
      <c r="Q703" s="18"/>
      <c r="R703" s="6">
        <v>0</v>
      </c>
      <c r="S703" s="17">
        <v>6331446</v>
      </c>
      <c r="T703" s="17"/>
      <c r="U703" s="18">
        <v>6331446</v>
      </c>
      <c r="V703" s="18"/>
      <c r="W703" s="19"/>
      <c r="X703" s="19"/>
    </row>
    <row r="704" spans="2:24" ht="14.25" customHeight="1" x14ac:dyDescent="0.2">
      <c r="B704" s="20">
        <v>6</v>
      </c>
      <c r="C704" s="20"/>
      <c r="D704" s="20"/>
      <c r="E704" s="15" t="s">
        <v>687</v>
      </c>
      <c r="F704" s="15"/>
      <c r="G704" s="16" t="s">
        <v>1324</v>
      </c>
      <c r="H704" s="16"/>
      <c r="I704" s="16"/>
      <c r="J704" s="16"/>
      <c r="K704" s="4">
        <v>37174</v>
      </c>
      <c r="L704" s="6">
        <v>0</v>
      </c>
      <c r="M704" s="8">
        <v>6331446</v>
      </c>
      <c r="N704" s="17">
        <v>0</v>
      </c>
      <c r="O704" s="17"/>
      <c r="P704" s="18">
        <v>0</v>
      </c>
      <c r="Q704" s="18"/>
      <c r="R704" s="6">
        <v>0</v>
      </c>
      <c r="S704" s="17">
        <v>6331446</v>
      </c>
      <c r="T704" s="17"/>
      <c r="U704" s="18">
        <v>6331446</v>
      </c>
      <c r="V704" s="18"/>
      <c r="W704" s="19"/>
      <c r="X704" s="19"/>
    </row>
    <row r="705" spans="2:24" ht="14.25" customHeight="1" x14ac:dyDescent="0.2">
      <c r="B705" s="20">
        <v>7</v>
      </c>
      <c r="C705" s="20"/>
      <c r="D705" s="20"/>
      <c r="E705" s="15" t="s">
        <v>688</v>
      </c>
      <c r="F705" s="15"/>
      <c r="G705" s="16" t="s">
        <v>1325</v>
      </c>
      <c r="H705" s="16"/>
      <c r="I705" s="16"/>
      <c r="J705" s="16"/>
      <c r="K705" s="4">
        <v>36443</v>
      </c>
      <c r="L705" s="6">
        <v>0</v>
      </c>
      <c r="M705" s="8">
        <v>6331446</v>
      </c>
      <c r="N705" s="17">
        <v>0</v>
      </c>
      <c r="O705" s="17"/>
      <c r="P705" s="18">
        <v>0</v>
      </c>
      <c r="Q705" s="18"/>
      <c r="R705" s="6">
        <v>0</v>
      </c>
      <c r="S705" s="17">
        <v>6331446</v>
      </c>
      <c r="T705" s="17"/>
      <c r="U705" s="18">
        <v>6331446</v>
      </c>
      <c r="V705" s="18"/>
      <c r="W705" s="19"/>
      <c r="X705" s="19"/>
    </row>
    <row r="706" spans="2:24" ht="14.25" customHeight="1" x14ac:dyDescent="0.2">
      <c r="B706" s="24" t="s">
        <v>1</v>
      </c>
      <c r="C706" s="24"/>
      <c r="D706" s="24"/>
      <c r="E706" s="33" t="s">
        <v>689</v>
      </c>
      <c r="F706" s="33"/>
      <c r="G706" s="33"/>
      <c r="H706" s="37" t="s">
        <v>1371</v>
      </c>
      <c r="I706" s="37"/>
      <c r="J706" s="37"/>
      <c r="K706" s="3">
        <v>55</v>
      </c>
      <c r="L706" s="6">
        <v>-3447360</v>
      </c>
      <c r="M706" s="7">
        <v>350445690</v>
      </c>
      <c r="N706" s="17">
        <v>7165584</v>
      </c>
      <c r="O706" s="17"/>
      <c r="P706" s="44">
        <v>296559035</v>
      </c>
      <c r="Q706" s="44"/>
      <c r="R706" s="6">
        <v>0</v>
      </c>
      <c r="S706" s="17">
        <f>SUM(S707:T710)</f>
        <v>20964258</v>
      </c>
      <c r="T706" s="17"/>
      <c r="U706" s="44">
        <v>43273711</v>
      </c>
      <c r="V706" s="44"/>
      <c r="W706" s="50"/>
      <c r="X706" s="50"/>
    </row>
    <row r="707" spans="2:24" ht="14.25" customHeight="1" x14ac:dyDescent="0.2">
      <c r="B707" s="20">
        <v>1</v>
      </c>
      <c r="C707" s="20"/>
      <c r="D707" s="20"/>
      <c r="E707" s="15" t="s">
        <v>690</v>
      </c>
      <c r="F707" s="15"/>
      <c r="G707" s="16" t="s">
        <v>1326</v>
      </c>
      <c r="H707" s="16"/>
      <c r="I707" s="16"/>
      <c r="J707" s="16"/>
      <c r="K707" s="4">
        <v>37114</v>
      </c>
      <c r="L707" s="6">
        <v>0</v>
      </c>
      <c r="M707" s="8">
        <v>6331446</v>
      </c>
      <c r="N707" s="17">
        <v>0</v>
      </c>
      <c r="O707" s="17"/>
      <c r="P707" s="18">
        <v>0</v>
      </c>
      <c r="Q707" s="18"/>
      <c r="R707" s="6">
        <v>0</v>
      </c>
      <c r="S707" s="17">
        <v>6331446</v>
      </c>
      <c r="T707" s="17"/>
      <c r="U707" s="18">
        <v>6331446</v>
      </c>
      <c r="V707" s="18"/>
      <c r="W707" s="19"/>
      <c r="X707" s="19"/>
    </row>
    <row r="708" spans="2:24" ht="14.25" customHeight="1" x14ac:dyDescent="0.2">
      <c r="B708" s="20">
        <v>2</v>
      </c>
      <c r="C708" s="20"/>
      <c r="D708" s="20"/>
      <c r="E708" s="15" t="s">
        <v>691</v>
      </c>
      <c r="F708" s="15"/>
      <c r="G708" s="16" t="s">
        <v>811</v>
      </c>
      <c r="H708" s="16"/>
      <c r="I708" s="16"/>
      <c r="J708" s="16"/>
      <c r="K708" s="4">
        <v>36772</v>
      </c>
      <c r="L708" s="6">
        <v>0</v>
      </c>
      <c r="M708" s="8">
        <v>6331446</v>
      </c>
      <c r="N708" s="17">
        <v>0</v>
      </c>
      <c r="O708" s="17"/>
      <c r="P708" s="18">
        <v>0</v>
      </c>
      <c r="Q708" s="18"/>
      <c r="R708" s="6">
        <v>0</v>
      </c>
      <c r="S708" s="17">
        <v>6331446</v>
      </c>
      <c r="T708" s="17"/>
      <c r="U708" s="18">
        <v>6331446</v>
      </c>
      <c r="V708" s="18"/>
      <c r="W708" s="19"/>
      <c r="X708" s="19"/>
    </row>
    <row r="709" spans="2:24" ht="14.25" customHeight="1" x14ac:dyDescent="0.2">
      <c r="B709" s="20">
        <v>3</v>
      </c>
      <c r="C709" s="20"/>
      <c r="D709" s="20"/>
      <c r="E709" s="15" t="s">
        <v>692</v>
      </c>
      <c r="F709" s="15"/>
      <c r="G709" s="16" t="s">
        <v>1327</v>
      </c>
      <c r="H709" s="16"/>
      <c r="I709" s="16"/>
      <c r="J709" s="16"/>
      <c r="K709" s="4">
        <v>37214</v>
      </c>
      <c r="L709" s="6">
        <v>0</v>
      </c>
      <c r="M709" s="8">
        <v>6331446</v>
      </c>
      <c r="N709" s="17">
        <v>0</v>
      </c>
      <c r="O709" s="17"/>
      <c r="P709" s="18">
        <v>4361526</v>
      </c>
      <c r="Q709" s="18"/>
      <c r="R709" s="6">
        <v>0</v>
      </c>
      <c r="S709" s="17">
        <v>1969920</v>
      </c>
      <c r="T709" s="17"/>
      <c r="U709" s="18">
        <v>1969920</v>
      </c>
      <c r="V709" s="18"/>
      <c r="W709" s="54" t="s">
        <v>1391</v>
      </c>
      <c r="X709" s="19"/>
    </row>
    <row r="710" spans="2:24" ht="14.25" customHeight="1" x14ac:dyDescent="0.2">
      <c r="B710" s="20">
        <v>4</v>
      </c>
      <c r="C710" s="20"/>
      <c r="D710" s="20"/>
      <c r="E710" s="15" t="s">
        <v>693</v>
      </c>
      <c r="F710" s="15"/>
      <c r="G710" s="16" t="s">
        <v>1328</v>
      </c>
      <c r="H710" s="16"/>
      <c r="I710" s="16"/>
      <c r="J710" s="16"/>
      <c r="K710" s="4">
        <v>37019</v>
      </c>
      <c r="L710" s="6">
        <v>0</v>
      </c>
      <c r="M710" s="8">
        <v>6331446</v>
      </c>
      <c r="N710" s="17">
        <v>0</v>
      </c>
      <c r="O710" s="17"/>
      <c r="P710" s="18">
        <v>0</v>
      </c>
      <c r="Q710" s="18"/>
      <c r="R710" s="6">
        <v>0</v>
      </c>
      <c r="S710" s="17">
        <v>6331446</v>
      </c>
      <c r="T710" s="17"/>
      <c r="U710" s="18">
        <v>6331446</v>
      </c>
      <c r="V710" s="18"/>
      <c r="W710" s="19"/>
      <c r="X710" s="19"/>
    </row>
    <row r="711" spans="2:24" ht="14.25" customHeight="1" x14ac:dyDescent="0.2">
      <c r="B711" s="24" t="s">
        <v>1</v>
      </c>
      <c r="C711" s="24"/>
      <c r="D711" s="24"/>
      <c r="E711" s="33" t="s">
        <v>694</v>
      </c>
      <c r="F711" s="33"/>
      <c r="G711" s="33"/>
      <c r="H711" s="37" t="s">
        <v>1371</v>
      </c>
      <c r="I711" s="37"/>
      <c r="J711" s="37"/>
      <c r="K711" s="3">
        <v>55</v>
      </c>
      <c r="L711" s="6">
        <v>-4924800</v>
      </c>
      <c r="M711" s="7">
        <v>354878010</v>
      </c>
      <c r="N711" s="17">
        <v>5971320</v>
      </c>
      <c r="O711" s="17"/>
      <c r="P711" s="44">
        <v>304226442</v>
      </c>
      <c r="Q711" s="44"/>
      <c r="R711" s="6">
        <v>0</v>
      </c>
      <c r="S711" s="17">
        <f>SUM(S712:T714)</f>
        <v>18994338</v>
      </c>
      <c r="T711" s="17"/>
      <c r="U711" s="44">
        <v>39755448</v>
      </c>
      <c r="V711" s="44"/>
      <c r="W711" s="50"/>
      <c r="X711" s="50"/>
    </row>
    <row r="712" spans="2:24" ht="14.25" customHeight="1" x14ac:dyDescent="0.2">
      <c r="B712" s="20">
        <v>1</v>
      </c>
      <c r="C712" s="20"/>
      <c r="D712" s="20"/>
      <c r="E712" s="15" t="s">
        <v>695</v>
      </c>
      <c r="F712" s="15"/>
      <c r="G712" s="16" t="s">
        <v>1329</v>
      </c>
      <c r="H712" s="16"/>
      <c r="I712" s="16"/>
      <c r="J712" s="16"/>
      <c r="K712" s="4">
        <v>37003</v>
      </c>
      <c r="L712" s="6">
        <v>0</v>
      </c>
      <c r="M712" s="8">
        <v>6331446</v>
      </c>
      <c r="N712" s="17">
        <v>0</v>
      </c>
      <c r="O712" s="17"/>
      <c r="P712" s="18">
        <v>0</v>
      </c>
      <c r="Q712" s="18"/>
      <c r="R712" s="6">
        <v>0</v>
      </c>
      <c r="S712" s="17">
        <v>6331446</v>
      </c>
      <c r="T712" s="17"/>
      <c r="U712" s="18">
        <v>6331446</v>
      </c>
      <c r="V712" s="18"/>
      <c r="W712" s="19"/>
      <c r="X712" s="19"/>
    </row>
    <row r="713" spans="2:24" ht="14.25" customHeight="1" x14ac:dyDescent="0.2">
      <c r="B713" s="20">
        <v>2</v>
      </c>
      <c r="C713" s="20"/>
      <c r="D713" s="20"/>
      <c r="E713" s="15" t="s">
        <v>696</v>
      </c>
      <c r="F713" s="15"/>
      <c r="G713" s="16" t="s">
        <v>1330</v>
      </c>
      <c r="H713" s="16"/>
      <c r="I713" s="16"/>
      <c r="J713" s="16"/>
      <c r="K713" s="4">
        <v>37151</v>
      </c>
      <c r="L713" s="6">
        <v>0</v>
      </c>
      <c r="M713" s="8">
        <v>6331446</v>
      </c>
      <c r="N713" s="17">
        <v>0</v>
      </c>
      <c r="O713" s="17"/>
      <c r="P713" s="18">
        <v>0</v>
      </c>
      <c r="Q713" s="18"/>
      <c r="R713" s="6">
        <v>0</v>
      </c>
      <c r="S713" s="17">
        <v>6331446</v>
      </c>
      <c r="T713" s="17"/>
      <c r="U713" s="18">
        <v>6331446</v>
      </c>
      <c r="V713" s="18"/>
      <c r="W713" s="19"/>
      <c r="X713" s="19"/>
    </row>
    <row r="714" spans="2:24" ht="14.25" customHeight="1" x14ac:dyDescent="0.2">
      <c r="B714" s="20">
        <v>3</v>
      </c>
      <c r="C714" s="20"/>
      <c r="D714" s="20"/>
      <c r="E714" s="15" t="s">
        <v>697</v>
      </c>
      <c r="F714" s="15"/>
      <c r="G714" s="16" t="s">
        <v>1178</v>
      </c>
      <c r="H714" s="16"/>
      <c r="I714" s="16"/>
      <c r="J714" s="16"/>
      <c r="K714" s="4">
        <v>36682</v>
      </c>
      <c r="L714" s="6">
        <v>0</v>
      </c>
      <c r="M714" s="8">
        <v>6331446</v>
      </c>
      <c r="N714" s="17">
        <v>0</v>
      </c>
      <c r="O714" s="17"/>
      <c r="P714" s="18">
        <v>0</v>
      </c>
      <c r="Q714" s="18"/>
      <c r="R714" s="6">
        <v>0</v>
      </c>
      <c r="S714" s="17">
        <v>6331446</v>
      </c>
      <c r="T714" s="17"/>
      <c r="U714" s="18">
        <v>6331446</v>
      </c>
      <c r="V714" s="18"/>
      <c r="W714" s="19"/>
      <c r="X714" s="19"/>
    </row>
    <row r="715" spans="2:24" ht="14.25" customHeight="1" x14ac:dyDescent="0.2">
      <c r="B715" s="24" t="s">
        <v>1</v>
      </c>
      <c r="C715" s="24"/>
      <c r="D715" s="24"/>
      <c r="E715" s="33" t="s">
        <v>698</v>
      </c>
      <c r="F715" s="33"/>
      <c r="G715" s="33"/>
      <c r="H715" s="37" t="s">
        <v>1371</v>
      </c>
      <c r="I715" s="37"/>
      <c r="J715" s="37"/>
      <c r="K715" s="3">
        <v>54</v>
      </c>
      <c r="L715" s="6">
        <v>-3447360</v>
      </c>
      <c r="M715" s="7">
        <v>342821484</v>
      </c>
      <c r="N715" s="17">
        <v>4179924</v>
      </c>
      <c r="O715" s="17"/>
      <c r="P715" s="44">
        <v>311164254</v>
      </c>
      <c r="Q715" s="44"/>
      <c r="R715" s="6">
        <v>0</v>
      </c>
      <c r="S715" s="17">
        <f>SUM(S716:T717)</f>
        <v>12662892</v>
      </c>
      <c r="T715" s="17"/>
      <c r="U715" s="44">
        <v>24029946</v>
      </c>
      <c r="V715" s="44"/>
      <c r="W715" s="50"/>
      <c r="X715" s="50"/>
    </row>
    <row r="716" spans="2:24" ht="14.25" customHeight="1" x14ac:dyDescent="0.2">
      <c r="B716" s="20">
        <v>1</v>
      </c>
      <c r="C716" s="20"/>
      <c r="D716" s="20"/>
      <c r="E716" s="15" t="s">
        <v>699</v>
      </c>
      <c r="F716" s="15"/>
      <c r="G716" s="16" t="s">
        <v>1308</v>
      </c>
      <c r="H716" s="16"/>
      <c r="I716" s="16"/>
      <c r="J716" s="16"/>
      <c r="K716" s="4">
        <v>36946</v>
      </c>
      <c r="L716" s="6">
        <v>0</v>
      </c>
      <c r="M716" s="8">
        <v>6331446</v>
      </c>
      <c r="N716" s="17">
        <v>0</v>
      </c>
      <c r="O716" s="17"/>
      <c r="P716" s="18">
        <v>0</v>
      </c>
      <c r="Q716" s="18"/>
      <c r="R716" s="6">
        <v>0</v>
      </c>
      <c r="S716" s="17">
        <v>6331446</v>
      </c>
      <c r="T716" s="17"/>
      <c r="U716" s="18">
        <v>6331446</v>
      </c>
      <c r="V716" s="18"/>
      <c r="W716" s="19"/>
      <c r="X716" s="19"/>
    </row>
    <row r="717" spans="2:24" ht="14.25" customHeight="1" x14ac:dyDescent="0.2">
      <c r="B717" s="20">
        <v>2</v>
      </c>
      <c r="C717" s="20"/>
      <c r="D717" s="20"/>
      <c r="E717" s="15" t="s">
        <v>700</v>
      </c>
      <c r="F717" s="15"/>
      <c r="G717" s="16" t="s">
        <v>1331</v>
      </c>
      <c r="H717" s="16"/>
      <c r="I717" s="16"/>
      <c r="J717" s="16"/>
      <c r="K717" s="4">
        <v>36960</v>
      </c>
      <c r="L717" s="6">
        <v>0</v>
      </c>
      <c r="M717" s="8">
        <v>6331446</v>
      </c>
      <c r="N717" s="17">
        <v>0</v>
      </c>
      <c r="O717" s="17"/>
      <c r="P717" s="18">
        <v>0</v>
      </c>
      <c r="Q717" s="18"/>
      <c r="R717" s="6">
        <v>0</v>
      </c>
      <c r="S717" s="17">
        <v>6331446</v>
      </c>
      <c r="T717" s="17"/>
      <c r="U717" s="18">
        <v>6331446</v>
      </c>
      <c r="V717" s="18"/>
      <c r="W717" s="19"/>
      <c r="X717" s="19"/>
    </row>
    <row r="718" spans="2:24" ht="14.25" customHeight="1" x14ac:dyDescent="0.2">
      <c r="B718" s="24" t="s">
        <v>1</v>
      </c>
      <c r="C718" s="24"/>
      <c r="D718" s="24"/>
      <c r="E718" s="33" t="s">
        <v>701</v>
      </c>
      <c r="F718" s="33"/>
      <c r="G718" s="33"/>
      <c r="H718" s="37" t="s">
        <v>1371</v>
      </c>
      <c r="I718" s="37"/>
      <c r="J718" s="37"/>
      <c r="K718" s="3">
        <v>53</v>
      </c>
      <c r="L718" s="6">
        <v>3854400</v>
      </c>
      <c r="M718" s="7">
        <v>298719212</v>
      </c>
      <c r="N718" s="17">
        <v>5139200</v>
      </c>
      <c r="O718" s="17"/>
      <c r="P718" s="44">
        <v>251322940</v>
      </c>
      <c r="Q718" s="44"/>
      <c r="R718" s="6">
        <v>0</v>
      </c>
      <c r="S718" s="17">
        <f>SUM(S719:T723)</f>
        <v>29694940</v>
      </c>
      <c r="T718" s="17"/>
      <c r="U718" s="44">
        <v>46111468</v>
      </c>
      <c r="V718" s="44"/>
      <c r="W718" s="50"/>
      <c r="X718" s="50"/>
    </row>
    <row r="719" spans="2:24" ht="14.25" customHeight="1" x14ac:dyDescent="0.2">
      <c r="B719" s="20">
        <v>1</v>
      </c>
      <c r="C719" s="20"/>
      <c r="D719" s="20"/>
      <c r="E719" s="15" t="s">
        <v>702</v>
      </c>
      <c r="F719" s="15"/>
      <c r="G719" s="16" t="s">
        <v>927</v>
      </c>
      <c r="H719" s="16"/>
      <c r="I719" s="16"/>
      <c r="J719" s="16"/>
      <c r="K719" s="4">
        <v>37087</v>
      </c>
      <c r="L719" s="6">
        <v>0</v>
      </c>
      <c r="M719" s="8">
        <v>5515004</v>
      </c>
      <c r="N719" s="17">
        <v>0</v>
      </c>
      <c r="O719" s="17"/>
      <c r="P719" s="18">
        <v>0</v>
      </c>
      <c r="Q719" s="18"/>
      <c r="R719" s="6">
        <v>0</v>
      </c>
      <c r="S719" s="17">
        <v>5515004</v>
      </c>
      <c r="T719" s="17"/>
      <c r="U719" s="18">
        <v>5515004</v>
      </c>
      <c r="V719" s="18"/>
      <c r="W719" s="19"/>
      <c r="X719" s="19"/>
    </row>
    <row r="720" spans="2:24" ht="14.25" customHeight="1" x14ac:dyDescent="0.2">
      <c r="B720" s="20">
        <v>2</v>
      </c>
      <c r="C720" s="20"/>
      <c r="D720" s="20"/>
      <c r="E720" s="15" t="s">
        <v>703</v>
      </c>
      <c r="F720" s="15"/>
      <c r="G720" s="16" t="s">
        <v>1332</v>
      </c>
      <c r="H720" s="16"/>
      <c r="I720" s="16"/>
      <c r="J720" s="16"/>
      <c r="K720" s="4">
        <v>36996</v>
      </c>
      <c r="L720" s="6">
        <v>0</v>
      </c>
      <c r="M720" s="8">
        <v>5515004</v>
      </c>
      <c r="N720" s="17">
        <v>0</v>
      </c>
      <c r="O720" s="17"/>
      <c r="P720" s="18">
        <v>0</v>
      </c>
      <c r="Q720" s="18"/>
      <c r="R720" s="6">
        <v>0</v>
      </c>
      <c r="S720" s="17">
        <v>5515004</v>
      </c>
      <c r="T720" s="17"/>
      <c r="U720" s="18">
        <v>5515004</v>
      </c>
      <c r="V720" s="18"/>
      <c r="W720" s="19"/>
      <c r="X720" s="19"/>
    </row>
    <row r="721" spans="2:24" ht="14.25" customHeight="1" x14ac:dyDescent="0.2">
      <c r="B721" s="20">
        <v>3</v>
      </c>
      <c r="C721" s="20"/>
      <c r="D721" s="20"/>
      <c r="E721" s="15" t="s">
        <v>704</v>
      </c>
      <c r="F721" s="15"/>
      <c r="G721" s="16" t="s">
        <v>1333</v>
      </c>
      <c r="H721" s="16"/>
      <c r="I721" s="16"/>
      <c r="J721" s="16"/>
      <c r="K721" s="4">
        <v>35901</v>
      </c>
      <c r="L721" s="6">
        <v>0</v>
      </c>
      <c r="M721" s="8">
        <v>6671324</v>
      </c>
      <c r="N721" s="17">
        <v>0</v>
      </c>
      <c r="O721" s="17"/>
      <c r="P721" s="18">
        <v>0</v>
      </c>
      <c r="Q721" s="18"/>
      <c r="R721" s="6">
        <v>0</v>
      </c>
      <c r="S721" s="17">
        <v>6671324</v>
      </c>
      <c r="T721" s="17"/>
      <c r="U721" s="18">
        <v>6671324</v>
      </c>
      <c r="V721" s="18"/>
      <c r="W721" s="19"/>
      <c r="X721" s="19"/>
    </row>
    <row r="722" spans="2:24" ht="14.25" customHeight="1" x14ac:dyDescent="0.2">
      <c r="B722" s="20">
        <v>4</v>
      </c>
      <c r="C722" s="20"/>
      <c r="D722" s="20"/>
      <c r="E722" s="15" t="s">
        <v>705</v>
      </c>
      <c r="F722" s="15"/>
      <c r="G722" s="16" t="s">
        <v>1334</v>
      </c>
      <c r="H722" s="16"/>
      <c r="I722" s="16"/>
      <c r="J722" s="16"/>
      <c r="K722" s="4">
        <v>36971</v>
      </c>
      <c r="L722" s="6">
        <v>0</v>
      </c>
      <c r="M722" s="8">
        <v>5515004</v>
      </c>
      <c r="N722" s="17">
        <v>0</v>
      </c>
      <c r="O722" s="17"/>
      <c r="P722" s="18">
        <v>0</v>
      </c>
      <c r="Q722" s="18"/>
      <c r="R722" s="6">
        <v>0</v>
      </c>
      <c r="S722" s="17">
        <v>5515004</v>
      </c>
      <c r="T722" s="17"/>
      <c r="U722" s="18">
        <v>5515004</v>
      </c>
      <c r="V722" s="18"/>
      <c r="W722" s="19"/>
      <c r="X722" s="19"/>
    </row>
    <row r="723" spans="2:24" ht="14.25" customHeight="1" x14ac:dyDescent="0.2">
      <c r="B723" s="20">
        <v>5</v>
      </c>
      <c r="C723" s="20"/>
      <c r="D723" s="20"/>
      <c r="E723" s="15" t="s">
        <v>706</v>
      </c>
      <c r="F723" s="15"/>
      <c r="G723" s="16" t="s">
        <v>1335</v>
      </c>
      <c r="H723" s="16"/>
      <c r="I723" s="16"/>
      <c r="J723" s="16"/>
      <c r="K723" s="4">
        <v>37015</v>
      </c>
      <c r="L723" s="6">
        <v>3854400</v>
      </c>
      <c r="M723" s="8">
        <v>6478604</v>
      </c>
      <c r="N723" s="17">
        <v>0</v>
      </c>
      <c r="O723" s="17"/>
      <c r="P723" s="18">
        <v>0</v>
      </c>
      <c r="Q723" s="18"/>
      <c r="R723" s="6">
        <v>0</v>
      </c>
      <c r="S723" s="17">
        <v>6478604</v>
      </c>
      <c r="T723" s="17"/>
      <c r="U723" s="18">
        <v>10333000</v>
      </c>
      <c r="V723" s="18"/>
      <c r="W723" s="19"/>
      <c r="X723" s="19"/>
    </row>
    <row r="724" spans="2:24" ht="14.25" customHeight="1" x14ac:dyDescent="0.2">
      <c r="B724" s="24" t="s">
        <v>1</v>
      </c>
      <c r="C724" s="24"/>
      <c r="D724" s="24"/>
      <c r="E724" s="33" t="s">
        <v>707</v>
      </c>
      <c r="F724" s="33"/>
      <c r="G724" s="33"/>
      <c r="H724" s="37" t="s">
        <v>1371</v>
      </c>
      <c r="I724" s="37"/>
      <c r="J724" s="37"/>
      <c r="K724" s="3">
        <v>54</v>
      </c>
      <c r="L724" s="6">
        <v>-2569600</v>
      </c>
      <c r="M724" s="7">
        <v>307847716</v>
      </c>
      <c r="N724" s="17">
        <v>8286960</v>
      </c>
      <c r="O724" s="17"/>
      <c r="P724" s="44">
        <v>274315072</v>
      </c>
      <c r="Q724" s="44"/>
      <c r="R724" s="6">
        <v>0</v>
      </c>
      <c r="S724" s="17">
        <f>SUM(S725:T726)</f>
        <v>11030008</v>
      </c>
      <c r="T724" s="17"/>
      <c r="U724" s="44">
        <v>22676084</v>
      </c>
      <c r="V724" s="44"/>
      <c r="W724" s="50"/>
      <c r="X724" s="50"/>
    </row>
    <row r="725" spans="2:24" ht="14.25" customHeight="1" x14ac:dyDescent="0.2">
      <c r="B725" s="20">
        <v>1</v>
      </c>
      <c r="C725" s="20"/>
      <c r="D725" s="20"/>
      <c r="E725" s="15" t="s">
        <v>708</v>
      </c>
      <c r="F725" s="15"/>
      <c r="G725" s="16" t="s">
        <v>1336</v>
      </c>
      <c r="H725" s="16"/>
      <c r="I725" s="16"/>
      <c r="J725" s="16"/>
      <c r="K725" s="4">
        <v>37025</v>
      </c>
      <c r="L725" s="6">
        <v>0</v>
      </c>
      <c r="M725" s="8">
        <v>5515004</v>
      </c>
      <c r="N725" s="17">
        <v>0</v>
      </c>
      <c r="O725" s="17"/>
      <c r="P725" s="18">
        <v>0</v>
      </c>
      <c r="Q725" s="18"/>
      <c r="R725" s="6">
        <v>0</v>
      </c>
      <c r="S725" s="17">
        <v>5515004</v>
      </c>
      <c r="T725" s="17"/>
      <c r="U725" s="18">
        <v>5515004</v>
      </c>
      <c r="V725" s="18"/>
      <c r="W725" s="19"/>
      <c r="X725" s="19"/>
    </row>
    <row r="726" spans="2:24" ht="14.25" customHeight="1" x14ac:dyDescent="0.2">
      <c r="B726" s="20">
        <v>2</v>
      </c>
      <c r="C726" s="20"/>
      <c r="D726" s="20"/>
      <c r="E726" s="15" t="s">
        <v>709</v>
      </c>
      <c r="F726" s="15"/>
      <c r="G726" s="16" t="s">
        <v>941</v>
      </c>
      <c r="H726" s="16"/>
      <c r="I726" s="16"/>
      <c r="J726" s="16"/>
      <c r="K726" s="4">
        <v>36479</v>
      </c>
      <c r="L726" s="6">
        <v>0</v>
      </c>
      <c r="M726" s="8">
        <v>5515004</v>
      </c>
      <c r="N726" s="17">
        <v>0</v>
      </c>
      <c r="O726" s="17"/>
      <c r="P726" s="18">
        <v>0</v>
      </c>
      <c r="Q726" s="18"/>
      <c r="R726" s="6">
        <v>0</v>
      </c>
      <c r="S726" s="17">
        <v>5515004</v>
      </c>
      <c r="T726" s="17"/>
      <c r="U726" s="18">
        <v>5515004</v>
      </c>
      <c r="V726" s="18"/>
      <c r="W726" s="19"/>
      <c r="X726" s="19"/>
    </row>
    <row r="727" spans="2:24" ht="14.25" customHeight="1" x14ac:dyDescent="0.2">
      <c r="B727" s="24" t="s">
        <v>1</v>
      </c>
      <c r="C727" s="24"/>
      <c r="D727" s="24"/>
      <c r="E727" s="33" t="s">
        <v>710</v>
      </c>
      <c r="F727" s="33"/>
      <c r="G727" s="33"/>
      <c r="H727" s="37" t="s">
        <v>1371</v>
      </c>
      <c r="I727" s="37"/>
      <c r="J727" s="37"/>
      <c r="K727" s="3">
        <v>49</v>
      </c>
      <c r="L727" s="6">
        <v>-5540400</v>
      </c>
      <c r="M727" s="7">
        <v>296891568</v>
      </c>
      <c r="N727" s="17">
        <v>0</v>
      </c>
      <c r="O727" s="17"/>
      <c r="P727" s="44">
        <v>208518986</v>
      </c>
      <c r="Q727" s="44"/>
      <c r="R727" s="6">
        <v>0</v>
      </c>
      <c r="S727" s="17">
        <f>SUM(S728:T735)</f>
        <v>50405328</v>
      </c>
      <c r="T727" s="17"/>
      <c r="U727" s="44">
        <v>82832182</v>
      </c>
      <c r="V727" s="44"/>
      <c r="W727" s="50"/>
      <c r="X727" s="50"/>
    </row>
    <row r="728" spans="2:24" ht="14.25" customHeight="1" x14ac:dyDescent="0.2">
      <c r="B728" s="20">
        <v>1</v>
      </c>
      <c r="C728" s="20"/>
      <c r="D728" s="20"/>
      <c r="E728" s="15" t="s">
        <v>711</v>
      </c>
      <c r="F728" s="15"/>
      <c r="G728" s="16" t="s">
        <v>1337</v>
      </c>
      <c r="H728" s="16"/>
      <c r="I728" s="16"/>
      <c r="J728" s="16"/>
      <c r="K728" s="4">
        <v>37010</v>
      </c>
      <c r="L728" s="6">
        <v>0</v>
      </c>
      <c r="M728" s="8">
        <v>6208326</v>
      </c>
      <c r="N728" s="17">
        <v>0</v>
      </c>
      <c r="O728" s="17"/>
      <c r="P728" s="18">
        <v>0</v>
      </c>
      <c r="Q728" s="18"/>
      <c r="R728" s="6">
        <v>0</v>
      </c>
      <c r="S728" s="17">
        <v>6208326</v>
      </c>
      <c r="T728" s="17"/>
      <c r="U728" s="18">
        <v>6208326</v>
      </c>
      <c r="V728" s="18"/>
      <c r="W728" s="19"/>
      <c r="X728" s="19"/>
    </row>
    <row r="729" spans="2:24" ht="14.25" customHeight="1" x14ac:dyDescent="0.2">
      <c r="B729" s="20">
        <v>2</v>
      </c>
      <c r="C729" s="20"/>
      <c r="D729" s="20"/>
      <c r="E729" s="15" t="s">
        <v>712</v>
      </c>
      <c r="F729" s="15"/>
      <c r="G729" s="16" t="s">
        <v>1338</v>
      </c>
      <c r="H729" s="16"/>
      <c r="I729" s="16"/>
      <c r="J729" s="16"/>
      <c r="K729" s="4">
        <v>37200</v>
      </c>
      <c r="L729" s="6">
        <v>0</v>
      </c>
      <c r="M729" s="8">
        <v>6208326</v>
      </c>
      <c r="N729" s="17">
        <v>0</v>
      </c>
      <c r="O729" s="17"/>
      <c r="P729" s="18">
        <v>0</v>
      </c>
      <c r="Q729" s="18"/>
      <c r="R729" s="6">
        <v>0</v>
      </c>
      <c r="S729" s="17">
        <v>6208326</v>
      </c>
      <c r="T729" s="17"/>
      <c r="U729" s="18">
        <v>6208326</v>
      </c>
      <c r="V729" s="18"/>
      <c r="W729" s="19"/>
      <c r="X729" s="19"/>
    </row>
    <row r="730" spans="2:24" ht="14.25" customHeight="1" x14ac:dyDescent="0.2">
      <c r="B730" s="20">
        <v>3</v>
      </c>
      <c r="C730" s="20"/>
      <c r="D730" s="20"/>
      <c r="E730" s="15" t="s">
        <v>713</v>
      </c>
      <c r="F730" s="15"/>
      <c r="G730" s="16" t="s">
        <v>1339</v>
      </c>
      <c r="H730" s="16"/>
      <c r="I730" s="16"/>
      <c r="J730" s="16"/>
      <c r="K730" s="4">
        <v>36993</v>
      </c>
      <c r="L730" s="6">
        <v>0</v>
      </c>
      <c r="M730" s="8">
        <v>6208326</v>
      </c>
      <c r="N730" s="17">
        <v>0</v>
      </c>
      <c r="O730" s="17"/>
      <c r="P730" s="18">
        <v>0</v>
      </c>
      <c r="Q730" s="18"/>
      <c r="R730" s="6">
        <v>0</v>
      </c>
      <c r="S730" s="17">
        <v>6208326</v>
      </c>
      <c r="T730" s="17"/>
      <c r="U730" s="18">
        <v>6208326</v>
      </c>
      <c r="V730" s="18"/>
      <c r="W730" s="19"/>
      <c r="X730" s="19"/>
    </row>
    <row r="731" spans="2:24" ht="14.25" customHeight="1" x14ac:dyDescent="0.2">
      <c r="B731" s="20">
        <v>4</v>
      </c>
      <c r="C731" s="20"/>
      <c r="D731" s="20"/>
      <c r="E731" s="15" t="s">
        <v>714</v>
      </c>
      <c r="F731" s="15"/>
      <c r="G731" s="16" t="s">
        <v>1340</v>
      </c>
      <c r="H731" s="16"/>
      <c r="I731" s="16"/>
      <c r="J731" s="16"/>
      <c r="K731" s="4">
        <v>37191</v>
      </c>
      <c r="L731" s="6">
        <v>0</v>
      </c>
      <c r="M731" s="8">
        <v>6208326</v>
      </c>
      <c r="N731" s="17">
        <v>0</v>
      </c>
      <c r="O731" s="17"/>
      <c r="P731" s="18">
        <v>0</v>
      </c>
      <c r="Q731" s="18"/>
      <c r="R731" s="6">
        <v>0</v>
      </c>
      <c r="S731" s="17">
        <v>6208326</v>
      </c>
      <c r="T731" s="17"/>
      <c r="U731" s="18">
        <v>6208326</v>
      </c>
      <c r="V731" s="18"/>
      <c r="W731" s="19"/>
      <c r="X731" s="19"/>
    </row>
    <row r="732" spans="2:24" ht="14.25" customHeight="1" x14ac:dyDescent="0.2">
      <c r="B732" s="20">
        <v>5</v>
      </c>
      <c r="C732" s="20"/>
      <c r="D732" s="20"/>
      <c r="E732" s="15" t="s">
        <v>715</v>
      </c>
      <c r="F732" s="15"/>
      <c r="G732" s="16" t="s">
        <v>1341</v>
      </c>
      <c r="H732" s="16"/>
      <c r="I732" s="16"/>
      <c r="J732" s="16"/>
      <c r="K732" s="4">
        <v>36995</v>
      </c>
      <c r="L732" s="6">
        <v>0</v>
      </c>
      <c r="M732" s="8">
        <v>6208326</v>
      </c>
      <c r="N732" s="17">
        <v>0</v>
      </c>
      <c r="O732" s="17"/>
      <c r="P732" s="18">
        <v>0</v>
      </c>
      <c r="Q732" s="18"/>
      <c r="R732" s="6">
        <v>0</v>
      </c>
      <c r="S732" s="17">
        <v>6208326</v>
      </c>
      <c r="T732" s="17"/>
      <c r="U732" s="18">
        <v>6208326</v>
      </c>
      <c r="V732" s="18"/>
      <c r="W732" s="19"/>
      <c r="X732" s="19"/>
    </row>
    <row r="733" spans="2:24" ht="14.25" customHeight="1" x14ac:dyDescent="0.2">
      <c r="B733" s="20">
        <v>6</v>
      </c>
      <c r="C733" s="20"/>
      <c r="D733" s="20"/>
      <c r="E733" s="15" t="s">
        <v>716</v>
      </c>
      <c r="F733" s="15"/>
      <c r="G733" s="16" t="s">
        <v>1342</v>
      </c>
      <c r="H733" s="16"/>
      <c r="I733" s="16"/>
      <c r="J733" s="16"/>
      <c r="K733" s="4">
        <v>36882</v>
      </c>
      <c r="L733" s="6">
        <v>0</v>
      </c>
      <c r="M733" s="8">
        <v>6208326</v>
      </c>
      <c r="N733" s="17">
        <v>0</v>
      </c>
      <c r="O733" s="17"/>
      <c r="P733" s="18">
        <v>0</v>
      </c>
      <c r="Q733" s="18"/>
      <c r="R733" s="6">
        <v>0</v>
      </c>
      <c r="S733" s="17">
        <v>6208326</v>
      </c>
      <c r="T733" s="17"/>
      <c r="U733" s="18">
        <v>6208326</v>
      </c>
      <c r="V733" s="18"/>
      <c r="W733" s="19"/>
      <c r="X733" s="19"/>
    </row>
    <row r="734" spans="2:24" ht="14.25" customHeight="1" x14ac:dyDescent="0.2">
      <c r="B734" s="20">
        <v>7</v>
      </c>
      <c r="C734" s="20"/>
      <c r="D734" s="20"/>
      <c r="E734" s="15" t="s">
        <v>717</v>
      </c>
      <c r="F734" s="15"/>
      <c r="G734" s="16" t="s">
        <v>1343</v>
      </c>
      <c r="H734" s="16"/>
      <c r="I734" s="16"/>
      <c r="J734" s="16"/>
      <c r="K734" s="4">
        <v>36900</v>
      </c>
      <c r="L734" s="6">
        <v>0</v>
      </c>
      <c r="M734" s="8">
        <v>6947046</v>
      </c>
      <c r="N734" s="17">
        <v>0</v>
      </c>
      <c r="O734" s="17"/>
      <c r="P734" s="18">
        <v>0</v>
      </c>
      <c r="Q734" s="18"/>
      <c r="R734" s="6">
        <v>0</v>
      </c>
      <c r="S734" s="17">
        <v>6947046</v>
      </c>
      <c r="T734" s="17"/>
      <c r="U734" s="18">
        <v>6947046</v>
      </c>
      <c r="V734" s="18"/>
      <c r="W734" s="19"/>
      <c r="X734" s="19"/>
    </row>
    <row r="735" spans="2:24" ht="14.25" customHeight="1" x14ac:dyDescent="0.2">
      <c r="B735" s="20">
        <v>8</v>
      </c>
      <c r="C735" s="20"/>
      <c r="D735" s="20"/>
      <c r="E735" s="15" t="s">
        <v>718</v>
      </c>
      <c r="F735" s="15"/>
      <c r="G735" s="16" t="s">
        <v>1211</v>
      </c>
      <c r="H735" s="16"/>
      <c r="I735" s="16"/>
      <c r="J735" s="16"/>
      <c r="K735" s="4">
        <v>36933.613784722198</v>
      </c>
      <c r="L735" s="6">
        <v>0</v>
      </c>
      <c r="M735" s="8">
        <v>6208326</v>
      </c>
      <c r="N735" s="17">
        <v>0</v>
      </c>
      <c r="O735" s="17"/>
      <c r="P735" s="18">
        <v>0</v>
      </c>
      <c r="Q735" s="18"/>
      <c r="R735" s="6">
        <v>0</v>
      </c>
      <c r="S735" s="17">
        <v>6208326</v>
      </c>
      <c r="T735" s="17"/>
      <c r="U735" s="18">
        <v>6208326</v>
      </c>
      <c r="V735" s="18"/>
      <c r="W735" s="19"/>
      <c r="X735" s="19"/>
    </row>
    <row r="736" spans="2:24" ht="14.25" customHeight="1" x14ac:dyDescent="0.2">
      <c r="B736" s="24" t="s">
        <v>1</v>
      </c>
      <c r="C736" s="24"/>
      <c r="D736" s="24"/>
      <c r="E736" s="33" t="s">
        <v>719</v>
      </c>
      <c r="F736" s="33"/>
      <c r="G736" s="33"/>
      <c r="H736" s="37" t="s">
        <v>1371</v>
      </c>
      <c r="I736" s="37"/>
      <c r="J736" s="37"/>
      <c r="K736" s="3">
        <v>49</v>
      </c>
      <c r="L736" s="6">
        <v>0</v>
      </c>
      <c r="M736" s="7">
        <v>300021894</v>
      </c>
      <c r="N736" s="17">
        <v>0</v>
      </c>
      <c r="O736" s="17"/>
      <c r="P736" s="44">
        <v>231370182</v>
      </c>
      <c r="Q736" s="44"/>
      <c r="R736" s="6">
        <v>0</v>
      </c>
      <c r="S736" s="17">
        <f>SUM(S737:T746)</f>
        <v>62083260</v>
      </c>
      <c r="T736" s="17"/>
      <c r="U736" s="44">
        <v>68651712</v>
      </c>
      <c r="V736" s="44"/>
      <c r="W736" s="50"/>
      <c r="X736" s="50"/>
    </row>
    <row r="737" spans="2:24" ht="14.25" customHeight="1" x14ac:dyDescent="0.2">
      <c r="B737" s="20">
        <v>1</v>
      </c>
      <c r="C737" s="20"/>
      <c r="D737" s="20"/>
      <c r="E737" s="15" t="s">
        <v>720</v>
      </c>
      <c r="F737" s="15"/>
      <c r="G737" s="16" t="s">
        <v>1344</v>
      </c>
      <c r="H737" s="16"/>
      <c r="I737" s="16"/>
      <c r="J737" s="16"/>
      <c r="K737" s="4">
        <v>37181</v>
      </c>
      <c r="L737" s="6">
        <v>0</v>
      </c>
      <c r="M737" s="8">
        <v>6208326</v>
      </c>
      <c r="N737" s="17">
        <v>0</v>
      </c>
      <c r="O737" s="17"/>
      <c r="P737" s="18">
        <v>0</v>
      </c>
      <c r="Q737" s="18"/>
      <c r="R737" s="6">
        <v>0</v>
      </c>
      <c r="S737" s="17">
        <v>6208326</v>
      </c>
      <c r="T737" s="17"/>
      <c r="U737" s="18">
        <v>6208326</v>
      </c>
      <c r="V737" s="18"/>
      <c r="W737" s="19"/>
      <c r="X737" s="19"/>
    </row>
    <row r="738" spans="2:24" ht="14.25" customHeight="1" x14ac:dyDescent="0.2">
      <c r="B738" s="20">
        <v>2</v>
      </c>
      <c r="C738" s="20"/>
      <c r="D738" s="20"/>
      <c r="E738" s="15" t="s">
        <v>721</v>
      </c>
      <c r="F738" s="15"/>
      <c r="G738" s="16" t="s">
        <v>1345</v>
      </c>
      <c r="H738" s="16"/>
      <c r="I738" s="16"/>
      <c r="J738" s="16"/>
      <c r="K738" s="4">
        <v>37170</v>
      </c>
      <c r="L738" s="6">
        <v>0</v>
      </c>
      <c r="M738" s="8">
        <v>6208326</v>
      </c>
      <c r="N738" s="17">
        <v>0</v>
      </c>
      <c r="O738" s="17"/>
      <c r="P738" s="18">
        <v>0</v>
      </c>
      <c r="Q738" s="18"/>
      <c r="R738" s="6">
        <v>0</v>
      </c>
      <c r="S738" s="17">
        <v>6208326</v>
      </c>
      <c r="T738" s="17"/>
      <c r="U738" s="18">
        <v>6208326</v>
      </c>
      <c r="V738" s="18"/>
      <c r="W738" s="19"/>
      <c r="X738" s="19"/>
    </row>
    <row r="739" spans="2:24" ht="14.25" customHeight="1" x14ac:dyDescent="0.2">
      <c r="B739" s="20">
        <v>3</v>
      </c>
      <c r="C739" s="20"/>
      <c r="D739" s="20"/>
      <c r="E739" s="15" t="s">
        <v>722</v>
      </c>
      <c r="F739" s="15"/>
      <c r="G739" s="16" t="s">
        <v>1134</v>
      </c>
      <c r="H739" s="16"/>
      <c r="I739" s="16"/>
      <c r="J739" s="16"/>
      <c r="K739" s="4">
        <v>37133</v>
      </c>
      <c r="L739" s="6">
        <v>0</v>
      </c>
      <c r="M739" s="8">
        <v>6208326</v>
      </c>
      <c r="N739" s="17">
        <v>0</v>
      </c>
      <c r="O739" s="17"/>
      <c r="P739" s="18">
        <v>0</v>
      </c>
      <c r="Q739" s="18"/>
      <c r="R739" s="6">
        <v>0</v>
      </c>
      <c r="S739" s="17">
        <v>6208326</v>
      </c>
      <c r="T739" s="17"/>
      <c r="U739" s="18">
        <v>6208326</v>
      </c>
      <c r="V739" s="18"/>
      <c r="W739" s="19"/>
      <c r="X739" s="19"/>
    </row>
    <row r="740" spans="2:24" ht="14.25" customHeight="1" x14ac:dyDescent="0.2">
      <c r="B740" s="20">
        <v>4</v>
      </c>
      <c r="C740" s="20"/>
      <c r="D740" s="20"/>
      <c r="E740" s="15" t="s">
        <v>723</v>
      </c>
      <c r="F740" s="15"/>
      <c r="G740" s="16" t="s">
        <v>1346</v>
      </c>
      <c r="H740" s="16"/>
      <c r="I740" s="16"/>
      <c r="J740" s="16"/>
      <c r="K740" s="4">
        <v>37080</v>
      </c>
      <c r="L740" s="6">
        <v>0</v>
      </c>
      <c r="M740" s="8">
        <v>6208326</v>
      </c>
      <c r="N740" s="17">
        <v>0</v>
      </c>
      <c r="O740" s="17"/>
      <c r="P740" s="18">
        <v>0</v>
      </c>
      <c r="Q740" s="18"/>
      <c r="R740" s="6">
        <v>0</v>
      </c>
      <c r="S740" s="17">
        <v>6208326</v>
      </c>
      <c r="T740" s="17"/>
      <c r="U740" s="18">
        <v>6208326</v>
      </c>
      <c r="V740" s="18"/>
      <c r="W740" s="19"/>
      <c r="X740" s="19"/>
    </row>
    <row r="741" spans="2:24" ht="14.25" customHeight="1" x14ac:dyDescent="0.2">
      <c r="B741" s="20">
        <v>5</v>
      </c>
      <c r="C741" s="20"/>
      <c r="D741" s="20"/>
      <c r="E741" s="15" t="s">
        <v>724</v>
      </c>
      <c r="F741" s="15"/>
      <c r="G741" s="16" t="s">
        <v>1347</v>
      </c>
      <c r="H741" s="16"/>
      <c r="I741" s="16"/>
      <c r="J741" s="16"/>
      <c r="K741" s="4">
        <v>37135</v>
      </c>
      <c r="L741" s="6">
        <v>0</v>
      </c>
      <c r="M741" s="8">
        <v>6208326</v>
      </c>
      <c r="N741" s="17">
        <v>0</v>
      </c>
      <c r="O741" s="17"/>
      <c r="P741" s="18">
        <v>0</v>
      </c>
      <c r="Q741" s="18"/>
      <c r="R741" s="6">
        <v>0</v>
      </c>
      <c r="S741" s="17">
        <v>6208326</v>
      </c>
      <c r="T741" s="17"/>
      <c r="U741" s="18">
        <v>6208326</v>
      </c>
      <c r="V741" s="18"/>
      <c r="W741" s="19"/>
      <c r="X741" s="19"/>
    </row>
    <row r="742" spans="2:24" ht="14.25" customHeight="1" x14ac:dyDescent="0.2">
      <c r="B742" s="20">
        <v>6</v>
      </c>
      <c r="C742" s="20"/>
      <c r="D742" s="20"/>
      <c r="E742" s="15" t="s">
        <v>725</v>
      </c>
      <c r="F742" s="15"/>
      <c r="G742" s="16" t="s">
        <v>947</v>
      </c>
      <c r="H742" s="16"/>
      <c r="I742" s="16"/>
      <c r="J742" s="16"/>
      <c r="K742" s="4">
        <v>37229</v>
      </c>
      <c r="L742" s="6">
        <v>0</v>
      </c>
      <c r="M742" s="8">
        <v>6208326</v>
      </c>
      <c r="N742" s="17">
        <v>0</v>
      </c>
      <c r="O742" s="17"/>
      <c r="P742" s="18">
        <v>0</v>
      </c>
      <c r="Q742" s="18"/>
      <c r="R742" s="6">
        <v>0</v>
      </c>
      <c r="S742" s="17">
        <v>6208326</v>
      </c>
      <c r="T742" s="17"/>
      <c r="U742" s="18">
        <v>6208326</v>
      </c>
      <c r="V742" s="18"/>
      <c r="W742" s="19"/>
      <c r="X742" s="19"/>
    </row>
    <row r="743" spans="2:24" ht="14.25" customHeight="1" x14ac:dyDescent="0.2">
      <c r="B743" s="20">
        <v>7</v>
      </c>
      <c r="C743" s="20"/>
      <c r="D743" s="20"/>
      <c r="E743" s="15" t="s">
        <v>726</v>
      </c>
      <c r="F743" s="15"/>
      <c r="G743" s="16" t="s">
        <v>1348</v>
      </c>
      <c r="H743" s="16"/>
      <c r="I743" s="16"/>
      <c r="J743" s="16"/>
      <c r="K743" s="4">
        <v>37221</v>
      </c>
      <c r="L743" s="6">
        <v>0</v>
      </c>
      <c r="M743" s="8">
        <v>6208326</v>
      </c>
      <c r="N743" s="17">
        <v>0</v>
      </c>
      <c r="O743" s="17"/>
      <c r="P743" s="18">
        <v>0</v>
      </c>
      <c r="Q743" s="18"/>
      <c r="R743" s="6">
        <v>0</v>
      </c>
      <c r="S743" s="17">
        <v>6208326</v>
      </c>
      <c r="T743" s="17"/>
      <c r="U743" s="18">
        <v>6208326</v>
      </c>
      <c r="V743" s="18"/>
      <c r="W743" s="19"/>
      <c r="X743" s="19"/>
    </row>
    <row r="744" spans="2:24" ht="14.25" customHeight="1" x14ac:dyDescent="0.2">
      <c r="B744" s="20">
        <v>8</v>
      </c>
      <c r="C744" s="20"/>
      <c r="D744" s="20"/>
      <c r="E744" s="15" t="s">
        <v>727</v>
      </c>
      <c r="F744" s="15"/>
      <c r="G744" s="16" t="s">
        <v>913</v>
      </c>
      <c r="H744" s="16"/>
      <c r="I744" s="16"/>
      <c r="J744" s="16"/>
      <c r="K744" s="4">
        <v>37193</v>
      </c>
      <c r="L744" s="6">
        <v>0</v>
      </c>
      <c r="M744" s="8">
        <v>6208326</v>
      </c>
      <c r="N744" s="17">
        <v>0</v>
      </c>
      <c r="O744" s="17"/>
      <c r="P744" s="18">
        <v>0</v>
      </c>
      <c r="Q744" s="18"/>
      <c r="R744" s="6">
        <v>0</v>
      </c>
      <c r="S744" s="17">
        <v>6208326</v>
      </c>
      <c r="T744" s="17"/>
      <c r="U744" s="18">
        <v>6208326</v>
      </c>
      <c r="V744" s="18"/>
      <c r="W744" s="19"/>
      <c r="X744" s="19"/>
    </row>
    <row r="745" spans="2:24" ht="14.25" customHeight="1" x14ac:dyDescent="0.2">
      <c r="B745" s="20">
        <v>9</v>
      </c>
      <c r="C745" s="20"/>
      <c r="D745" s="20"/>
      <c r="E745" s="15" t="s">
        <v>728</v>
      </c>
      <c r="F745" s="15"/>
      <c r="G745" s="16" t="s">
        <v>800</v>
      </c>
      <c r="H745" s="16"/>
      <c r="I745" s="16"/>
      <c r="J745" s="16"/>
      <c r="K745" s="4">
        <v>37049</v>
      </c>
      <c r="L745" s="6">
        <v>0</v>
      </c>
      <c r="M745" s="8">
        <v>6208326</v>
      </c>
      <c r="N745" s="17">
        <v>0</v>
      </c>
      <c r="O745" s="17"/>
      <c r="P745" s="18">
        <v>0</v>
      </c>
      <c r="Q745" s="18"/>
      <c r="R745" s="6">
        <v>0</v>
      </c>
      <c r="S745" s="17">
        <v>6208326</v>
      </c>
      <c r="T745" s="17"/>
      <c r="U745" s="18">
        <v>6208326</v>
      </c>
      <c r="V745" s="18"/>
      <c r="W745" s="19"/>
      <c r="X745" s="19"/>
    </row>
    <row r="746" spans="2:24" ht="14.25" customHeight="1" x14ac:dyDescent="0.2">
      <c r="B746" s="20">
        <v>10</v>
      </c>
      <c r="C746" s="20"/>
      <c r="D746" s="20"/>
      <c r="E746" s="15" t="s">
        <v>729</v>
      </c>
      <c r="F746" s="15"/>
      <c r="G746" s="16" t="s">
        <v>1349</v>
      </c>
      <c r="H746" s="16"/>
      <c r="I746" s="16"/>
      <c r="J746" s="16"/>
      <c r="K746" s="4">
        <v>36809</v>
      </c>
      <c r="L746" s="6">
        <v>0</v>
      </c>
      <c r="M746" s="8">
        <v>6208326</v>
      </c>
      <c r="N746" s="17">
        <v>0</v>
      </c>
      <c r="O746" s="17"/>
      <c r="P746" s="18">
        <v>0</v>
      </c>
      <c r="Q746" s="18"/>
      <c r="R746" s="6">
        <v>0</v>
      </c>
      <c r="S746" s="17">
        <v>6208326</v>
      </c>
      <c r="T746" s="17"/>
      <c r="U746" s="18">
        <v>6208326</v>
      </c>
      <c r="V746" s="18"/>
      <c r="W746" s="19"/>
      <c r="X746" s="19"/>
    </row>
    <row r="747" spans="2:24" ht="14.25" customHeight="1" x14ac:dyDescent="0.2">
      <c r="B747" s="24" t="s">
        <v>1</v>
      </c>
      <c r="C747" s="24"/>
      <c r="D747" s="24"/>
      <c r="E747" s="33" t="s">
        <v>730</v>
      </c>
      <c r="F747" s="33"/>
      <c r="G747" s="33"/>
      <c r="H747" s="37" t="s">
        <v>1371</v>
      </c>
      <c r="I747" s="37"/>
      <c r="J747" s="37"/>
      <c r="K747" s="3">
        <v>48</v>
      </c>
      <c r="L747" s="6">
        <v>-5540400</v>
      </c>
      <c r="M747" s="7">
        <v>293197968</v>
      </c>
      <c r="N747" s="17">
        <v>5848200</v>
      </c>
      <c r="O747" s="17"/>
      <c r="P747" s="44">
        <v>218345300</v>
      </c>
      <c r="Q747" s="44"/>
      <c r="R747" s="6">
        <v>0</v>
      </c>
      <c r="S747" s="17">
        <f>SUM(S748:T751)</f>
        <v>24833304</v>
      </c>
      <c r="T747" s="17"/>
      <c r="U747" s="44">
        <v>63464068</v>
      </c>
      <c r="V747" s="44"/>
      <c r="W747" s="50"/>
      <c r="X747" s="50"/>
    </row>
    <row r="748" spans="2:24" ht="14.25" customHeight="1" x14ac:dyDescent="0.2">
      <c r="B748" s="20">
        <v>1</v>
      </c>
      <c r="C748" s="20"/>
      <c r="D748" s="20"/>
      <c r="E748" s="15" t="s">
        <v>731</v>
      </c>
      <c r="F748" s="15"/>
      <c r="G748" s="16" t="s">
        <v>1350</v>
      </c>
      <c r="H748" s="16"/>
      <c r="I748" s="16"/>
      <c r="J748" s="16"/>
      <c r="K748" s="4">
        <v>36955</v>
      </c>
      <c r="L748" s="6">
        <v>0</v>
      </c>
      <c r="M748" s="8">
        <v>6208326</v>
      </c>
      <c r="N748" s="17">
        <v>0</v>
      </c>
      <c r="O748" s="17"/>
      <c r="P748" s="18">
        <v>0</v>
      </c>
      <c r="Q748" s="18"/>
      <c r="R748" s="6">
        <v>0</v>
      </c>
      <c r="S748" s="17">
        <v>6208326</v>
      </c>
      <c r="T748" s="17"/>
      <c r="U748" s="18">
        <v>6208326</v>
      </c>
      <c r="V748" s="18"/>
      <c r="W748" s="19"/>
      <c r="X748" s="19"/>
    </row>
    <row r="749" spans="2:24" ht="14.25" customHeight="1" x14ac:dyDescent="0.2">
      <c r="B749" s="20">
        <v>2</v>
      </c>
      <c r="C749" s="20"/>
      <c r="D749" s="20"/>
      <c r="E749" s="15" t="s">
        <v>732</v>
      </c>
      <c r="F749" s="15"/>
      <c r="G749" s="16" t="s">
        <v>1351</v>
      </c>
      <c r="H749" s="16"/>
      <c r="I749" s="16"/>
      <c r="J749" s="16"/>
      <c r="K749" s="4">
        <v>36615</v>
      </c>
      <c r="L749" s="6">
        <v>0</v>
      </c>
      <c r="M749" s="8">
        <v>6208326</v>
      </c>
      <c r="N749" s="17">
        <v>0</v>
      </c>
      <c r="O749" s="17"/>
      <c r="P749" s="18">
        <v>0</v>
      </c>
      <c r="Q749" s="18"/>
      <c r="R749" s="6">
        <v>0</v>
      </c>
      <c r="S749" s="17">
        <v>6208326</v>
      </c>
      <c r="T749" s="17"/>
      <c r="U749" s="18">
        <v>6208326</v>
      </c>
      <c r="V749" s="18"/>
      <c r="W749" s="19"/>
      <c r="X749" s="19"/>
    </row>
    <row r="750" spans="2:24" ht="14.25" customHeight="1" x14ac:dyDescent="0.2">
      <c r="B750" s="20">
        <v>3</v>
      </c>
      <c r="C750" s="20"/>
      <c r="D750" s="20"/>
      <c r="E750" s="15" t="s">
        <v>733</v>
      </c>
      <c r="F750" s="15"/>
      <c r="G750" s="16" t="s">
        <v>1352</v>
      </c>
      <c r="H750" s="16"/>
      <c r="I750" s="16"/>
      <c r="J750" s="16"/>
      <c r="K750" s="4">
        <v>37170</v>
      </c>
      <c r="L750" s="6">
        <v>0</v>
      </c>
      <c r="M750" s="8">
        <v>6208326</v>
      </c>
      <c r="N750" s="17">
        <v>0</v>
      </c>
      <c r="O750" s="17"/>
      <c r="P750" s="18">
        <v>0</v>
      </c>
      <c r="Q750" s="18"/>
      <c r="R750" s="6">
        <v>0</v>
      </c>
      <c r="S750" s="17">
        <v>6208326</v>
      </c>
      <c r="T750" s="17"/>
      <c r="U750" s="18">
        <v>6208326</v>
      </c>
      <c r="V750" s="18"/>
      <c r="W750" s="19"/>
      <c r="X750" s="19"/>
    </row>
    <row r="751" spans="2:24" ht="14.25" customHeight="1" x14ac:dyDescent="0.2">
      <c r="B751" s="20">
        <v>4</v>
      </c>
      <c r="C751" s="20"/>
      <c r="D751" s="20"/>
      <c r="E751" s="15" t="s">
        <v>734</v>
      </c>
      <c r="F751" s="15"/>
      <c r="G751" s="16" t="s">
        <v>1059</v>
      </c>
      <c r="H751" s="16"/>
      <c r="I751" s="16"/>
      <c r="J751" s="16"/>
      <c r="K751" s="4">
        <v>36977</v>
      </c>
      <c r="L751" s="6">
        <v>0</v>
      </c>
      <c r="M751" s="8">
        <v>6208326</v>
      </c>
      <c r="N751" s="17">
        <v>0</v>
      </c>
      <c r="O751" s="17"/>
      <c r="P751" s="18">
        <v>0</v>
      </c>
      <c r="Q751" s="18"/>
      <c r="R751" s="6">
        <v>0</v>
      </c>
      <c r="S751" s="17">
        <v>6208326</v>
      </c>
      <c r="T751" s="17"/>
      <c r="U751" s="18">
        <v>6208326</v>
      </c>
      <c r="V751" s="18"/>
      <c r="W751" s="19"/>
      <c r="X751" s="19"/>
    </row>
    <row r="752" spans="2:24" ht="14.25" customHeight="1" x14ac:dyDescent="0.2">
      <c r="B752" s="24" t="s">
        <v>1</v>
      </c>
      <c r="C752" s="24"/>
      <c r="D752" s="24"/>
      <c r="E752" s="33" t="s">
        <v>735</v>
      </c>
      <c r="F752" s="33"/>
      <c r="G752" s="33"/>
      <c r="H752" s="37" t="s">
        <v>1371</v>
      </c>
      <c r="I752" s="37"/>
      <c r="J752" s="37"/>
      <c r="K752" s="3">
        <v>66</v>
      </c>
      <c r="L752" s="6">
        <v>-5540400</v>
      </c>
      <c r="M752" s="7">
        <v>383401836</v>
      </c>
      <c r="N752" s="17">
        <v>7498008</v>
      </c>
      <c r="O752" s="17"/>
      <c r="P752" s="44">
        <v>324461214</v>
      </c>
      <c r="Q752" s="44"/>
      <c r="R752" s="6">
        <v>0</v>
      </c>
      <c r="S752" s="17">
        <f>SUM(S753:T755)</f>
        <v>17147538</v>
      </c>
      <c r="T752" s="17"/>
      <c r="U752" s="44">
        <v>45902214</v>
      </c>
      <c r="V752" s="44"/>
      <c r="W752" s="50"/>
      <c r="X752" s="50"/>
    </row>
    <row r="753" spans="2:24" ht="14.25" customHeight="1" x14ac:dyDescent="0.2">
      <c r="B753" s="20">
        <v>1</v>
      </c>
      <c r="C753" s="20"/>
      <c r="D753" s="20"/>
      <c r="E753" s="15" t="s">
        <v>736</v>
      </c>
      <c r="F753" s="15"/>
      <c r="G753" s="16" t="s">
        <v>1106</v>
      </c>
      <c r="H753" s="16"/>
      <c r="I753" s="16"/>
      <c r="J753" s="16"/>
      <c r="K753" s="4">
        <v>36319</v>
      </c>
      <c r="L753" s="6">
        <v>0</v>
      </c>
      <c r="M753" s="8">
        <v>5715846</v>
      </c>
      <c r="N753" s="17">
        <v>0</v>
      </c>
      <c r="O753" s="17"/>
      <c r="P753" s="18">
        <v>0</v>
      </c>
      <c r="Q753" s="18"/>
      <c r="R753" s="6">
        <v>0</v>
      </c>
      <c r="S753" s="17">
        <v>5715846</v>
      </c>
      <c r="T753" s="17"/>
      <c r="U753" s="18">
        <v>5715846</v>
      </c>
      <c r="V753" s="18"/>
      <c r="W753" s="19"/>
      <c r="X753" s="19"/>
    </row>
    <row r="754" spans="2:24" ht="14.25" customHeight="1" x14ac:dyDescent="0.2">
      <c r="B754" s="20">
        <v>2</v>
      </c>
      <c r="C754" s="20"/>
      <c r="D754" s="20"/>
      <c r="E754" s="15" t="s">
        <v>737</v>
      </c>
      <c r="F754" s="15"/>
      <c r="G754" s="16" t="s">
        <v>1287</v>
      </c>
      <c r="H754" s="16"/>
      <c r="I754" s="16"/>
      <c r="J754" s="16"/>
      <c r="K754" s="4">
        <v>37062</v>
      </c>
      <c r="L754" s="6">
        <v>-5540400</v>
      </c>
      <c r="M754" s="8">
        <v>5715846</v>
      </c>
      <c r="N754" s="17">
        <v>0</v>
      </c>
      <c r="O754" s="17"/>
      <c r="P754" s="18">
        <v>0</v>
      </c>
      <c r="Q754" s="18"/>
      <c r="R754" s="6">
        <v>0</v>
      </c>
      <c r="S754" s="17">
        <v>5715846</v>
      </c>
      <c r="T754" s="17"/>
      <c r="U754" s="18">
        <v>175446</v>
      </c>
      <c r="V754" s="18"/>
      <c r="W754" s="19"/>
      <c r="X754" s="19"/>
    </row>
    <row r="755" spans="2:24" ht="14.25" customHeight="1" x14ac:dyDescent="0.2">
      <c r="B755" s="20">
        <v>3</v>
      </c>
      <c r="C755" s="20"/>
      <c r="D755" s="20"/>
      <c r="E755" s="15" t="s">
        <v>738</v>
      </c>
      <c r="F755" s="15"/>
      <c r="G755" s="16" t="s">
        <v>1353</v>
      </c>
      <c r="H755" s="16"/>
      <c r="I755" s="16"/>
      <c r="J755" s="16"/>
      <c r="K755" s="4">
        <v>37204</v>
      </c>
      <c r="L755" s="6">
        <v>0</v>
      </c>
      <c r="M755" s="8">
        <v>5715846</v>
      </c>
      <c r="N755" s="17">
        <v>0</v>
      </c>
      <c r="O755" s="17"/>
      <c r="P755" s="18">
        <v>0</v>
      </c>
      <c r="Q755" s="18"/>
      <c r="R755" s="6">
        <v>0</v>
      </c>
      <c r="S755" s="17">
        <v>5715846</v>
      </c>
      <c r="T755" s="17"/>
      <c r="U755" s="18">
        <v>5715846</v>
      </c>
      <c r="V755" s="18"/>
      <c r="W755" s="19"/>
      <c r="X755" s="19"/>
    </row>
    <row r="756" spans="2:24" ht="14.25" customHeight="1" x14ac:dyDescent="0.2">
      <c r="B756" s="24" t="s">
        <v>1</v>
      </c>
      <c r="C756" s="24"/>
      <c r="D756" s="24"/>
      <c r="E756" s="33" t="s">
        <v>739</v>
      </c>
      <c r="F756" s="33"/>
      <c r="G756" s="33"/>
      <c r="H756" s="37" t="s">
        <v>1371</v>
      </c>
      <c r="I756" s="37"/>
      <c r="J756" s="37"/>
      <c r="K756" s="3">
        <v>62</v>
      </c>
      <c r="L756" s="6">
        <v>-3878280</v>
      </c>
      <c r="M756" s="7">
        <v>389348532</v>
      </c>
      <c r="N756" s="17">
        <v>4524660</v>
      </c>
      <c r="O756" s="17"/>
      <c r="P756" s="44">
        <v>378737004</v>
      </c>
      <c r="Q756" s="44"/>
      <c r="R756" s="6">
        <v>0</v>
      </c>
      <c r="S756" s="17">
        <f>SUM(S757)</f>
        <v>6331446</v>
      </c>
      <c r="T756" s="17"/>
      <c r="U756" s="44">
        <v>2208588</v>
      </c>
      <c r="V756" s="44"/>
      <c r="W756" s="50"/>
      <c r="X756" s="50"/>
    </row>
    <row r="757" spans="2:24" ht="14.25" customHeight="1" x14ac:dyDescent="0.2">
      <c r="B757" s="20">
        <v>1</v>
      </c>
      <c r="C757" s="20"/>
      <c r="D757" s="20"/>
      <c r="E757" s="15" t="s">
        <v>740</v>
      </c>
      <c r="F757" s="15"/>
      <c r="G757" s="16" t="s">
        <v>1162</v>
      </c>
      <c r="H757" s="16"/>
      <c r="I757" s="16"/>
      <c r="J757" s="16"/>
      <c r="K757" s="4">
        <v>35914</v>
      </c>
      <c r="L757" s="6">
        <v>0</v>
      </c>
      <c r="M757" s="8">
        <v>6331446</v>
      </c>
      <c r="N757" s="17">
        <v>0</v>
      </c>
      <c r="O757" s="17"/>
      <c r="P757" s="18">
        <v>0</v>
      </c>
      <c r="Q757" s="18"/>
      <c r="R757" s="6">
        <v>0</v>
      </c>
      <c r="S757" s="17">
        <v>6331446</v>
      </c>
      <c r="T757" s="17"/>
      <c r="U757" s="18">
        <v>6331446</v>
      </c>
      <c r="V757" s="18"/>
      <c r="W757" s="19"/>
      <c r="X757" s="19"/>
    </row>
    <row r="758" spans="2:24" ht="14.25" customHeight="1" x14ac:dyDescent="0.2">
      <c r="B758" s="24" t="s">
        <v>1</v>
      </c>
      <c r="C758" s="24"/>
      <c r="D758" s="24"/>
      <c r="E758" s="33" t="s">
        <v>741</v>
      </c>
      <c r="F758" s="33"/>
      <c r="G758" s="33"/>
      <c r="H758" s="37" t="s">
        <v>1371</v>
      </c>
      <c r="I758" s="37"/>
      <c r="J758" s="37"/>
      <c r="K758" s="3">
        <v>9</v>
      </c>
      <c r="L758" s="6">
        <v>-923400</v>
      </c>
      <c r="M758" s="7">
        <v>53689554</v>
      </c>
      <c r="N758" s="17">
        <v>5540400</v>
      </c>
      <c r="O758" s="17"/>
      <c r="P758" s="44">
        <v>33916956</v>
      </c>
      <c r="Q758" s="44"/>
      <c r="R758" s="6">
        <v>0</v>
      </c>
      <c r="S758" s="17">
        <f>SUM(S759:T760)</f>
        <v>14232672</v>
      </c>
      <c r="T758" s="17"/>
      <c r="U758" s="44">
        <v>13308798</v>
      </c>
      <c r="V758" s="44"/>
      <c r="W758" s="50"/>
      <c r="X758" s="50"/>
    </row>
    <row r="759" spans="2:24" ht="14.25" customHeight="1" x14ac:dyDescent="0.2">
      <c r="B759" s="20">
        <v>1</v>
      </c>
      <c r="C759" s="20"/>
      <c r="D759" s="20"/>
      <c r="E759" s="15" t="s">
        <v>742</v>
      </c>
      <c r="F759" s="15"/>
      <c r="G759" s="16" t="s">
        <v>1354</v>
      </c>
      <c r="H759" s="16"/>
      <c r="I759" s="16"/>
      <c r="J759" s="16"/>
      <c r="K759" s="4">
        <v>36406.5776736111</v>
      </c>
      <c r="L759" s="6">
        <v>0</v>
      </c>
      <c r="M759" s="8">
        <v>9563346</v>
      </c>
      <c r="N759" s="17">
        <v>0</v>
      </c>
      <c r="O759" s="17"/>
      <c r="P759" s="18">
        <v>0</v>
      </c>
      <c r="Q759" s="18"/>
      <c r="R759" s="6">
        <v>0</v>
      </c>
      <c r="S759" s="17">
        <v>9563346</v>
      </c>
      <c r="T759" s="17"/>
      <c r="U759" s="18">
        <v>9563346</v>
      </c>
      <c r="V759" s="18"/>
      <c r="W759" s="19"/>
      <c r="X759" s="19"/>
    </row>
    <row r="760" spans="2:24" ht="14.25" customHeight="1" x14ac:dyDescent="0.2">
      <c r="B760" s="20">
        <v>2</v>
      </c>
      <c r="C760" s="20"/>
      <c r="D760" s="20"/>
      <c r="E760" s="15" t="s">
        <v>743</v>
      </c>
      <c r="F760" s="15"/>
      <c r="G760" s="16" t="s">
        <v>968</v>
      </c>
      <c r="H760" s="16"/>
      <c r="I760" s="16"/>
      <c r="J760" s="16"/>
      <c r="K760" s="4">
        <v>36929</v>
      </c>
      <c r="L760" s="6">
        <v>0</v>
      </c>
      <c r="M760" s="8">
        <v>4669326</v>
      </c>
      <c r="N760" s="17">
        <v>0</v>
      </c>
      <c r="O760" s="17"/>
      <c r="P760" s="18">
        <v>0</v>
      </c>
      <c r="Q760" s="18"/>
      <c r="R760" s="6">
        <v>0</v>
      </c>
      <c r="S760" s="17">
        <v>4669326</v>
      </c>
      <c r="T760" s="17"/>
      <c r="U760" s="18">
        <v>4669326</v>
      </c>
      <c r="V760" s="18"/>
      <c r="W760" s="19"/>
      <c r="X760" s="19"/>
    </row>
    <row r="761" spans="2:24" ht="14.25" customHeight="1" x14ac:dyDescent="0.2">
      <c r="B761" s="24" t="s">
        <v>1</v>
      </c>
      <c r="C761" s="24"/>
      <c r="D761" s="24"/>
      <c r="E761" s="33" t="s">
        <v>744</v>
      </c>
      <c r="F761" s="33"/>
      <c r="G761" s="33"/>
      <c r="H761" s="37" t="s">
        <v>1371</v>
      </c>
      <c r="I761" s="37"/>
      <c r="J761" s="37"/>
      <c r="K761" s="3">
        <v>40</v>
      </c>
      <c r="L761" s="6">
        <v>-175000</v>
      </c>
      <c r="M761" s="7">
        <v>286438680</v>
      </c>
      <c r="N761" s="17">
        <v>4503114</v>
      </c>
      <c r="O761" s="17"/>
      <c r="P761" s="44">
        <v>261304040</v>
      </c>
      <c r="Q761" s="44"/>
      <c r="R761" s="6">
        <v>0</v>
      </c>
      <c r="S761" s="17">
        <f>SUM(S762:T762)</f>
        <v>6793146</v>
      </c>
      <c r="T761" s="17"/>
      <c r="U761" s="44">
        <v>20456526</v>
      </c>
      <c r="V761" s="44"/>
      <c r="W761" s="50"/>
      <c r="X761" s="50"/>
    </row>
    <row r="762" spans="2:24" ht="14.25" customHeight="1" x14ac:dyDescent="0.2">
      <c r="B762" s="20">
        <v>1</v>
      </c>
      <c r="C762" s="20"/>
      <c r="D762" s="20"/>
      <c r="E762" s="15" t="s">
        <v>745</v>
      </c>
      <c r="F762" s="15"/>
      <c r="G762" s="16" t="s">
        <v>1295</v>
      </c>
      <c r="H762" s="16"/>
      <c r="I762" s="16"/>
      <c r="J762" s="16"/>
      <c r="K762" s="4">
        <v>37210</v>
      </c>
      <c r="L762" s="6">
        <v>0</v>
      </c>
      <c r="M762" s="8">
        <v>6793146</v>
      </c>
      <c r="N762" s="17">
        <v>0</v>
      </c>
      <c r="O762" s="17"/>
      <c r="P762" s="18">
        <v>0</v>
      </c>
      <c r="Q762" s="18"/>
      <c r="R762" s="6">
        <v>0</v>
      </c>
      <c r="S762" s="17">
        <v>6793146</v>
      </c>
      <c r="T762" s="17"/>
      <c r="U762" s="18">
        <v>6793146</v>
      </c>
      <c r="V762" s="18"/>
      <c r="W762" s="19"/>
      <c r="X762" s="19"/>
    </row>
    <row r="763" spans="2:24" ht="14.25" customHeight="1" x14ac:dyDescent="0.2">
      <c r="B763" s="24" t="s">
        <v>1</v>
      </c>
      <c r="C763" s="24"/>
      <c r="D763" s="24"/>
      <c r="E763" s="33" t="s">
        <v>746</v>
      </c>
      <c r="F763" s="33"/>
      <c r="G763" s="33"/>
      <c r="H763" s="37" t="s">
        <v>1371</v>
      </c>
      <c r="I763" s="37"/>
      <c r="J763" s="37"/>
      <c r="K763" s="3">
        <v>66</v>
      </c>
      <c r="L763" s="6">
        <v>7005950</v>
      </c>
      <c r="M763" s="7">
        <v>431541764</v>
      </c>
      <c r="N763" s="17">
        <v>0</v>
      </c>
      <c r="O763" s="17"/>
      <c r="P763" s="44">
        <v>328459679</v>
      </c>
      <c r="Q763" s="44"/>
      <c r="R763" s="6">
        <v>0</v>
      </c>
      <c r="S763" s="17">
        <f>SUM(S764:T771)</f>
        <v>50743908</v>
      </c>
      <c r="T763" s="17"/>
      <c r="U763" s="44">
        <v>110088039</v>
      </c>
      <c r="V763" s="44"/>
      <c r="W763" s="50"/>
      <c r="X763" s="50"/>
    </row>
    <row r="764" spans="2:24" ht="14.25" customHeight="1" x14ac:dyDescent="0.2">
      <c r="B764" s="20">
        <v>1</v>
      </c>
      <c r="C764" s="20"/>
      <c r="D764" s="20"/>
      <c r="E764" s="15" t="s">
        <v>747</v>
      </c>
      <c r="F764" s="15"/>
      <c r="G764" s="16" t="s">
        <v>840</v>
      </c>
      <c r="H764" s="16"/>
      <c r="I764" s="16"/>
      <c r="J764" s="16"/>
      <c r="K764" s="4">
        <v>36112</v>
      </c>
      <c r="L764" s="6">
        <v>3394790</v>
      </c>
      <c r="M764" s="8">
        <v>4238406</v>
      </c>
      <c r="N764" s="17">
        <v>0</v>
      </c>
      <c r="O764" s="17"/>
      <c r="P764" s="18">
        <v>0</v>
      </c>
      <c r="Q764" s="18"/>
      <c r="R764" s="6">
        <v>0</v>
      </c>
      <c r="S764" s="17">
        <v>4238406</v>
      </c>
      <c r="T764" s="17"/>
      <c r="U764" s="18">
        <v>7633196</v>
      </c>
      <c r="V764" s="18"/>
      <c r="W764" s="19"/>
      <c r="X764" s="19"/>
    </row>
    <row r="765" spans="2:24" ht="14.25" customHeight="1" x14ac:dyDescent="0.2">
      <c r="B765" s="20">
        <v>2</v>
      </c>
      <c r="C765" s="20"/>
      <c r="D765" s="20"/>
      <c r="E765" s="15" t="s">
        <v>748</v>
      </c>
      <c r="F765" s="15"/>
      <c r="G765" s="16" t="s">
        <v>1093</v>
      </c>
      <c r="H765" s="16"/>
      <c r="I765" s="16"/>
      <c r="J765" s="16"/>
      <c r="K765" s="4">
        <v>36183</v>
      </c>
      <c r="L765" s="6">
        <v>-1036800</v>
      </c>
      <c r="M765" s="8">
        <v>5869746</v>
      </c>
      <c r="N765" s="17">
        <v>0</v>
      </c>
      <c r="O765" s="17"/>
      <c r="P765" s="18">
        <v>0</v>
      </c>
      <c r="Q765" s="18"/>
      <c r="R765" s="6">
        <v>0</v>
      </c>
      <c r="S765" s="17">
        <v>5869746</v>
      </c>
      <c r="T765" s="17"/>
      <c r="U765" s="18">
        <v>4832946</v>
      </c>
      <c r="V765" s="18"/>
      <c r="W765" s="19"/>
      <c r="X765" s="19"/>
    </row>
    <row r="766" spans="2:24" ht="14.25" customHeight="1" x14ac:dyDescent="0.2">
      <c r="B766" s="20">
        <v>3</v>
      </c>
      <c r="C766" s="20"/>
      <c r="D766" s="20"/>
      <c r="E766" s="15" t="s">
        <v>749</v>
      </c>
      <c r="F766" s="15"/>
      <c r="G766" s="16" t="s">
        <v>1262</v>
      </c>
      <c r="H766" s="16"/>
      <c r="I766" s="16"/>
      <c r="J766" s="16"/>
      <c r="K766" s="4">
        <v>36321</v>
      </c>
      <c r="L766" s="6">
        <v>0</v>
      </c>
      <c r="M766" s="8">
        <v>6670026</v>
      </c>
      <c r="N766" s="17">
        <v>0</v>
      </c>
      <c r="O766" s="17"/>
      <c r="P766" s="18">
        <v>0</v>
      </c>
      <c r="Q766" s="18"/>
      <c r="R766" s="6">
        <v>0</v>
      </c>
      <c r="S766" s="17">
        <v>6670026</v>
      </c>
      <c r="T766" s="17"/>
      <c r="U766" s="18">
        <v>6670026</v>
      </c>
      <c r="V766" s="18"/>
      <c r="W766" s="19"/>
      <c r="X766" s="19"/>
    </row>
    <row r="767" spans="2:24" ht="14.25" customHeight="1" x14ac:dyDescent="0.2">
      <c r="B767" s="20">
        <v>4</v>
      </c>
      <c r="C767" s="20"/>
      <c r="D767" s="20"/>
      <c r="E767" s="15" t="s">
        <v>750</v>
      </c>
      <c r="F767" s="15"/>
      <c r="G767" s="16" t="s">
        <v>1355</v>
      </c>
      <c r="H767" s="16"/>
      <c r="I767" s="16"/>
      <c r="J767" s="16"/>
      <c r="K767" s="4">
        <v>36959</v>
      </c>
      <c r="L767" s="6">
        <v>0</v>
      </c>
      <c r="M767" s="8">
        <v>6793146</v>
      </c>
      <c r="N767" s="17">
        <v>0</v>
      </c>
      <c r="O767" s="17"/>
      <c r="P767" s="18">
        <v>0</v>
      </c>
      <c r="Q767" s="18"/>
      <c r="R767" s="6">
        <v>0</v>
      </c>
      <c r="S767" s="17">
        <v>6793146</v>
      </c>
      <c r="T767" s="17"/>
      <c r="U767" s="18">
        <v>6793146</v>
      </c>
      <c r="V767" s="18"/>
      <c r="W767" s="19"/>
      <c r="X767" s="19"/>
    </row>
    <row r="768" spans="2:24" ht="14.25" customHeight="1" x14ac:dyDescent="0.2">
      <c r="B768" s="20">
        <v>5</v>
      </c>
      <c r="C768" s="20"/>
      <c r="D768" s="20"/>
      <c r="E768" s="15" t="s">
        <v>751</v>
      </c>
      <c r="F768" s="15"/>
      <c r="G768" s="16" t="s">
        <v>1356</v>
      </c>
      <c r="H768" s="16"/>
      <c r="I768" s="16"/>
      <c r="J768" s="16"/>
      <c r="K768" s="4">
        <v>37071</v>
      </c>
      <c r="L768" s="6">
        <v>0</v>
      </c>
      <c r="M768" s="8">
        <v>6793146</v>
      </c>
      <c r="N768" s="17">
        <v>0</v>
      </c>
      <c r="O768" s="17"/>
      <c r="P768" s="18">
        <v>0</v>
      </c>
      <c r="Q768" s="18"/>
      <c r="R768" s="6">
        <v>0</v>
      </c>
      <c r="S768" s="17">
        <v>6793146</v>
      </c>
      <c r="T768" s="17"/>
      <c r="U768" s="18">
        <v>6793146</v>
      </c>
      <c r="V768" s="18"/>
      <c r="W768" s="19"/>
      <c r="X768" s="19"/>
    </row>
    <row r="769" spans="2:24" ht="14.25" customHeight="1" x14ac:dyDescent="0.2">
      <c r="B769" s="20">
        <v>6</v>
      </c>
      <c r="C769" s="20"/>
      <c r="D769" s="20"/>
      <c r="E769" s="15" t="s">
        <v>752</v>
      </c>
      <c r="F769" s="15"/>
      <c r="G769" s="16" t="s">
        <v>1357</v>
      </c>
      <c r="H769" s="16"/>
      <c r="I769" s="16"/>
      <c r="J769" s="16"/>
      <c r="K769" s="4">
        <v>37220</v>
      </c>
      <c r="L769" s="6">
        <v>5232600</v>
      </c>
      <c r="M769" s="8">
        <v>6793146</v>
      </c>
      <c r="N769" s="17">
        <v>0</v>
      </c>
      <c r="O769" s="17"/>
      <c r="P769" s="18">
        <v>0</v>
      </c>
      <c r="Q769" s="18"/>
      <c r="R769" s="6">
        <v>0</v>
      </c>
      <c r="S769" s="17">
        <v>6793146</v>
      </c>
      <c r="T769" s="17"/>
      <c r="U769" s="18">
        <v>12025750</v>
      </c>
      <c r="V769" s="18"/>
      <c r="W769" s="19"/>
      <c r="X769" s="19"/>
    </row>
    <row r="770" spans="2:24" ht="14.25" customHeight="1" x14ac:dyDescent="0.2">
      <c r="B770" s="20">
        <v>7</v>
      </c>
      <c r="C770" s="20"/>
      <c r="D770" s="20"/>
      <c r="E770" s="15" t="s">
        <v>753</v>
      </c>
      <c r="F770" s="15"/>
      <c r="G770" s="16" t="s">
        <v>1358</v>
      </c>
      <c r="H770" s="16"/>
      <c r="I770" s="16"/>
      <c r="J770" s="16"/>
      <c r="K770" s="4">
        <v>37140</v>
      </c>
      <c r="L770" s="6">
        <v>0</v>
      </c>
      <c r="M770" s="8">
        <v>6793146</v>
      </c>
      <c r="N770" s="17">
        <v>0</v>
      </c>
      <c r="O770" s="17"/>
      <c r="P770" s="18">
        <v>0</v>
      </c>
      <c r="Q770" s="18"/>
      <c r="R770" s="6">
        <v>0</v>
      </c>
      <c r="S770" s="17">
        <v>6793146</v>
      </c>
      <c r="T770" s="17"/>
      <c r="U770" s="18">
        <v>6793146</v>
      </c>
      <c r="V770" s="18"/>
      <c r="W770" s="19"/>
      <c r="X770" s="19"/>
    </row>
    <row r="771" spans="2:24" ht="14.25" customHeight="1" x14ac:dyDescent="0.2">
      <c r="B771" s="20">
        <v>8</v>
      </c>
      <c r="C771" s="20"/>
      <c r="D771" s="20"/>
      <c r="E771" s="15" t="s">
        <v>754</v>
      </c>
      <c r="F771" s="15"/>
      <c r="G771" s="16" t="s">
        <v>1359</v>
      </c>
      <c r="H771" s="16"/>
      <c r="I771" s="16"/>
      <c r="J771" s="16"/>
      <c r="K771" s="4">
        <v>37046</v>
      </c>
      <c r="L771" s="6">
        <v>0</v>
      </c>
      <c r="M771" s="8">
        <v>6793146</v>
      </c>
      <c r="N771" s="17">
        <v>0</v>
      </c>
      <c r="O771" s="17"/>
      <c r="P771" s="18">
        <v>0</v>
      </c>
      <c r="Q771" s="18"/>
      <c r="R771" s="6">
        <v>0</v>
      </c>
      <c r="S771" s="17">
        <v>6793146</v>
      </c>
      <c r="T771" s="17"/>
      <c r="U771" s="18">
        <v>6793146</v>
      </c>
      <c r="V771" s="18"/>
      <c r="W771" s="19"/>
      <c r="X771" s="19"/>
    </row>
    <row r="772" spans="2:24" ht="14.25" customHeight="1" x14ac:dyDescent="0.2">
      <c r="B772" s="24" t="s">
        <v>1</v>
      </c>
      <c r="C772" s="24"/>
      <c r="D772" s="24"/>
      <c r="E772" s="33" t="s">
        <v>755</v>
      </c>
      <c r="F772" s="33"/>
      <c r="G772" s="33"/>
      <c r="H772" s="37" t="s">
        <v>1371</v>
      </c>
      <c r="I772" s="37"/>
      <c r="J772" s="37"/>
      <c r="K772" s="3">
        <v>60</v>
      </c>
      <c r="L772" s="6">
        <v>-4001400</v>
      </c>
      <c r="M772" s="7">
        <v>386175114</v>
      </c>
      <c r="N772" s="17">
        <v>4503114</v>
      </c>
      <c r="O772" s="17"/>
      <c r="P772" s="44">
        <v>326883854</v>
      </c>
      <c r="Q772" s="44"/>
      <c r="R772" s="6">
        <v>0</v>
      </c>
      <c r="S772" s="17">
        <f>SUM(S773:T775)</f>
        <v>18255618</v>
      </c>
      <c r="T772" s="17"/>
      <c r="U772" s="44">
        <v>50786746</v>
      </c>
      <c r="V772" s="44"/>
      <c r="W772" s="50"/>
      <c r="X772" s="50"/>
    </row>
    <row r="773" spans="2:24" ht="14.25" customHeight="1" x14ac:dyDescent="0.2">
      <c r="B773" s="20">
        <v>1</v>
      </c>
      <c r="C773" s="20"/>
      <c r="D773" s="20"/>
      <c r="E773" s="15" t="s">
        <v>756</v>
      </c>
      <c r="F773" s="15"/>
      <c r="G773" s="16" t="s">
        <v>1360</v>
      </c>
      <c r="H773" s="16"/>
      <c r="I773" s="16"/>
      <c r="J773" s="16"/>
      <c r="K773" s="4">
        <v>36559</v>
      </c>
      <c r="L773" s="6">
        <v>0</v>
      </c>
      <c r="M773" s="8">
        <v>4669326</v>
      </c>
      <c r="N773" s="17">
        <v>0</v>
      </c>
      <c r="O773" s="17"/>
      <c r="P773" s="18">
        <v>0</v>
      </c>
      <c r="Q773" s="18"/>
      <c r="R773" s="6">
        <v>0</v>
      </c>
      <c r="S773" s="17">
        <v>4669326</v>
      </c>
      <c r="T773" s="17"/>
      <c r="U773" s="18">
        <v>4669326</v>
      </c>
      <c r="V773" s="18"/>
      <c r="W773" s="19"/>
      <c r="X773" s="19"/>
    </row>
    <row r="774" spans="2:24" ht="14.25" customHeight="1" x14ac:dyDescent="0.2">
      <c r="B774" s="20">
        <v>2</v>
      </c>
      <c r="C774" s="20"/>
      <c r="D774" s="20"/>
      <c r="E774" s="15" t="s">
        <v>757</v>
      </c>
      <c r="F774" s="15"/>
      <c r="G774" s="16" t="s">
        <v>1361</v>
      </c>
      <c r="H774" s="16"/>
      <c r="I774" s="16"/>
      <c r="J774" s="16"/>
      <c r="K774" s="4">
        <v>37127</v>
      </c>
      <c r="L774" s="6">
        <v>0</v>
      </c>
      <c r="M774" s="8">
        <v>6793146</v>
      </c>
      <c r="N774" s="17">
        <v>0</v>
      </c>
      <c r="O774" s="17"/>
      <c r="P774" s="18">
        <v>0</v>
      </c>
      <c r="Q774" s="18"/>
      <c r="R774" s="6">
        <v>0</v>
      </c>
      <c r="S774" s="17">
        <v>6793146</v>
      </c>
      <c r="T774" s="17"/>
      <c r="U774" s="18">
        <v>6793146</v>
      </c>
      <c r="V774" s="18"/>
      <c r="W774" s="19"/>
      <c r="X774" s="19"/>
    </row>
    <row r="775" spans="2:24" ht="14.25" customHeight="1" x14ac:dyDescent="0.2">
      <c r="B775" s="20">
        <v>3</v>
      </c>
      <c r="C775" s="20"/>
      <c r="D775" s="20"/>
      <c r="E775" s="15" t="s">
        <v>758</v>
      </c>
      <c r="F775" s="15"/>
      <c r="G775" s="16" t="s">
        <v>1362</v>
      </c>
      <c r="H775" s="16"/>
      <c r="I775" s="16"/>
      <c r="J775" s="16"/>
      <c r="K775" s="4">
        <v>37086</v>
      </c>
      <c r="L775" s="6">
        <v>0</v>
      </c>
      <c r="M775" s="8">
        <v>6793146</v>
      </c>
      <c r="N775" s="17">
        <v>0</v>
      </c>
      <c r="O775" s="17"/>
      <c r="P775" s="18">
        <v>0</v>
      </c>
      <c r="Q775" s="18"/>
      <c r="R775" s="6">
        <v>0</v>
      </c>
      <c r="S775" s="17">
        <v>6793146</v>
      </c>
      <c r="T775" s="17"/>
      <c r="U775" s="18">
        <v>6793146</v>
      </c>
      <c r="V775" s="18"/>
      <c r="W775" s="19"/>
      <c r="X775" s="19"/>
    </row>
    <row r="776" spans="2:24" ht="14.25" customHeight="1" x14ac:dyDescent="0.2">
      <c r="B776" s="24" t="s">
        <v>1</v>
      </c>
      <c r="C776" s="24"/>
      <c r="D776" s="24"/>
      <c r="E776" s="33" t="s">
        <v>759</v>
      </c>
      <c r="F776" s="33"/>
      <c r="G776" s="33"/>
      <c r="H776" s="37" t="s">
        <v>1371</v>
      </c>
      <c r="I776" s="37"/>
      <c r="J776" s="37"/>
      <c r="K776" s="3">
        <v>56</v>
      </c>
      <c r="L776" s="6">
        <v>57455982</v>
      </c>
      <c r="M776" s="7">
        <v>380302290</v>
      </c>
      <c r="N776" s="17">
        <v>0</v>
      </c>
      <c r="O776" s="17"/>
      <c r="P776" s="44">
        <v>333717738</v>
      </c>
      <c r="Q776" s="44"/>
      <c r="R776" s="6">
        <v>0</v>
      </c>
      <c r="S776" s="17">
        <f>SUM(S777:T781)</f>
        <v>33257790</v>
      </c>
      <c r="T776" s="17"/>
      <c r="U776" s="44">
        <v>104040534</v>
      </c>
      <c r="V776" s="44"/>
      <c r="W776" s="50"/>
      <c r="X776" s="50"/>
    </row>
    <row r="777" spans="2:24" ht="14.25" customHeight="1" x14ac:dyDescent="0.2">
      <c r="B777" s="20">
        <v>1</v>
      </c>
      <c r="C777" s="20"/>
      <c r="D777" s="20"/>
      <c r="E777" s="15" t="s">
        <v>760</v>
      </c>
      <c r="F777" s="15"/>
      <c r="G777" s="16" t="s">
        <v>1363</v>
      </c>
      <c r="H777" s="16"/>
      <c r="I777" s="16"/>
      <c r="J777" s="16"/>
      <c r="K777" s="4">
        <v>36346</v>
      </c>
      <c r="L777" s="6">
        <v>0</v>
      </c>
      <c r="M777" s="8">
        <v>8209026</v>
      </c>
      <c r="N777" s="17">
        <v>0</v>
      </c>
      <c r="O777" s="17"/>
      <c r="P777" s="18">
        <v>0</v>
      </c>
      <c r="Q777" s="18"/>
      <c r="R777" s="6">
        <v>0</v>
      </c>
      <c r="S777" s="17">
        <v>8209026</v>
      </c>
      <c r="T777" s="17"/>
      <c r="U777" s="18">
        <v>8209026</v>
      </c>
      <c r="V777" s="18"/>
      <c r="W777" s="19"/>
      <c r="X777" s="19"/>
    </row>
    <row r="778" spans="2:24" ht="14.25" customHeight="1" x14ac:dyDescent="0.2">
      <c r="B778" s="20">
        <v>2</v>
      </c>
      <c r="C778" s="20"/>
      <c r="D778" s="20"/>
      <c r="E778" s="15" t="s">
        <v>761</v>
      </c>
      <c r="F778" s="15"/>
      <c r="G778" s="16" t="s">
        <v>1154</v>
      </c>
      <c r="H778" s="16"/>
      <c r="I778" s="16"/>
      <c r="J778" s="16"/>
      <c r="K778" s="4">
        <v>36873</v>
      </c>
      <c r="L778" s="6">
        <v>-874</v>
      </c>
      <c r="M778" s="8">
        <v>4669326</v>
      </c>
      <c r="N778" s="17">
        <v>0</v>
      </c>
      <c r="O778" s="17"/>
      <c r="P778" s="18">
        <v>0</v>
      </c>
      <c r="Q778" s="18"/>
      <c r="R778" s="6">
        <v>0</v>
      </c>
      <c r="S778" s="17">
        <v>4669326</v>
      </c>
      <c r="T778" s="17"/>
      <c r="U778" s="18">
        <v>4668452</v>
      </c>
      <c r="V778" s="18"/>
      <c r="W778" s="19"/>
      <c r="X778" s="19"/>
    </row>
    <row r="779" spans="2:24" ht="14.25" customHeight="1" x14ac:dyDescent="0.2">
      <c r="B779" s="20">
        <v>3</v>
      </c>
      <c r="C779" s="20"/>
      <c r="D779" s="20"/>
      <c r="E779" s="15" t="s">
        <v>762</v>
      </c>
      <c r="F779" s="15"/>
      <c r="G779" s="16" t="s">
        <v>795</v>
      </c>
      <c r="H779" s="16"/>
      <c r="I779" s="16"/>
      <c r="J779" s="16"/>
      <c r="K779" s="4">
        <v>37108</v>
      </c>
      <c r="L779" s="6">
        <v>0</v>
      </c>
      <c r="M779" s="8">
        <v>6793146</v>
      </c>
      <c r="N779" s="17">
        <v>0</v>
      </c>
      <c r="O779" s="17"/>
      <c r="P779" s="18">
        <v>0</v>
      </c>
      <c r="Q779" s="18"/>
      <c r="R779" s="6">
        <v>0</v>
      </c>
      <c r="S779" s="17">
        <v>6793146</v>
      </c>
      <c r="T779" s="17"/>
      <c r="U779" s="18">
        <v>6793146</v>
      </c>
      <c r="V779" s="18"/>
      <c r="W779" s="19"/>
      <c r="X779" s="19"/>
    </row>
    <row r="780" spans="2:24" ht="14.25" customHeight="1" x14ac:dyDescent="0.2">
      <c r="B780" s="20">
        <v>4</v>
      </c>
      <c r="C780" s="20"/>
      <c r="D780" s="20"/>
      <c r="E780" s="15" t="s">
        <v>763</v>
      </c>
      <c r="F780" s="15"/>
      <c r="G780" s="16" t="s">
        <v>1364</v>
      </c>
      <c r="H780" s="16"/>
      <c r="I780" s="16"/>
      <c r="J780" s="16"/>
      <c r="K780" s="4">
        <v>37121</v>
      </c>
      <c r="L780" s="6">
        <v>0</v>
      </c>
      <c r="M780" s="8">
        <v>6793146</v>
      </c>
      <c r="N780" s="17">
        <v>0</v>
      </c>
      <c r="O780" s="17"/>
      <c r="P780" s="18">
        <v>0</v>
      </c>
      <c r="Q780" s="18"/>
      <c r="R780" s="6">
        <v>0</v>
      </c>
      <c r="S780" s="17">
        <v>6793146</v>
      </c>
      <c r="T780" s="17"/>
      <c r="U780" s="18">
        <v>6793146</v>
      </c>
      <c r="V780" s="18"/>
      <c r="W780" s="19"/>
      <c r="X780" s="19"/>
    </row>
    <row r="781" spans="2:24" ht="14.25" customHeight="1" x14ac:dyDescent="0.2">
      <c r="B781" s="20">
        <v>5</v>
      </c>
      <c r="C781" s="20"/>
      <c r="D781" s="20"/>
      <c r="E781" s="15" t="s">
        <v>764</v>
      </c>
      <c r="F781" s="15"/>
      <c r="G781" s="16" t="s">
        <v>1365</v>
      </c>
      <c r="H781" s="16"/>
      <c r="I781" s="16"/>
      <c r="J781" s="16"/>
      <c r="K781" s="4">
        <v>35469</v>
      </c>
      <c r="L781" s="6">
        <v>2462400</v>
      </c>
      <c r="M781" s="8">
        <v>6793146</v>
      </c>
      <c r="N781" s="17">
        <v>0</v>
      </c>
      <c r="O781" s="17"/>
      <c r="P781" s="18">
        <v>0</v>
      </c>
      <c r="Q781" s="18"/>
      <c r="R781" s="6">
        <v>0</v>
      </c>
      <c r="S781" s="17">
        <v>6793146</v>
      </c>
      <c r="T781" s="17"/>
      <c r="U781" s="18">
        <v>9255546</v>
      </c>
      <c r="V781" s="18"/>
      <c r="W781" s="19"/>
      <c r="X781" s="19"/>
    </row>
    <row r="782" spans="2:24" ht="14.25" customHeight="1" x14ac:dyDescent="0.2">
      <c r="B782" s="24" t="s">
        <v>1</v>
      </c>
      <c r="C782" s="24"/>
      <c r="D782" s="24"/>
      <c r="E782" s="33" t="s">
        <v>765</v>
      </c>
      <c r="F782" s="33"/>
      <c r="G782" s="33"/>
      <c r="H782" s="37" t="s">
        <v>1371</v>
      </c>
      <c r="I782" s="37"/>
      <c r="J782" s="37"/>
      <c r="K782" s="3">
        <v>61</v>
      </c>
      <c r="L782" s="6">
        <v>6856800</v>
      </c>
      <c r="M782" s="7">
        <v>404162946</v>
      </c>
      <c r="N782" s="17">
        <v>12866040</v>
      </c>
      <c r="O782" s="17"/>
      <c r="P782" s="44">
        <v>315368196</v>
      </c>
      <c r="Q782" s="44"/>
      <c r="R782" s="6">
        <v>0</v>
      </c>
      <c r="S782" s="17">
        <f>SUM(S783:T791)</f>
        <v>60030234</v>
      </c>
      <c r="T782" s="17"/>
      <c r="U782" s="44">
        <v>82785514</v>
      </c>
      <c r="V782" s="44"/>
      <c r="W782" s="50"/>
      <c r="X782" s="50"/>
    </row>
    <row r="783" spans="2:24" ht="14.25" customHeight="1" x14ac:dyDescent="0.2">
      <c r="B783" s="20">
        <v>1</v>
      </c>
      <c r="C783" s="20"/>
      <c r="D783" s="20"/>
      <c r="E783" s="15" t="s">
        <v>766</v>
      </c>
      <c r="F783" s="15"/>
      <c r="G783" s="16" t="s">
        <v>1366</v>
      </c>
      <c r="H783" s="16"/>
      <c r="I783" s="16"/>
      <c r="J783" s="16"/>
      <c r="K783" s="4">
        <v>35726</v>
      </c>
      <c r="L783" s="6">
        <v>11473800</v>
      </c>
      <c r="M783" s="8">
        <v>9655686</v>
      </c>
      <c r="N783" s="17">
        <v>0</v>
      </c>
      <c r="O783" s="17"/>
      <c r="P783" s="18">
        <v>0</v>
      </c>
      <c r="Q783" s="18"/>
      <c r="R783" s="6">
        <v>0</v>
      </c>
      <c r="S783" s="17">
        <v>9655686</v>
      </c>
      <c r="T783" s="17"/>
      <c r="U783" s="18">
        <v>21129490</v>
      </c>
      <c r="V783" s="18"/>
      <c r="W783" s="19"/>
      <c r="X783" s="19"/>
    </row>
    <row r="784" spans="2:24" ht="14.25" customHeight="1" x14ac:dyDescent="0.2">
      <c r="B784" s="20">
        <v>2</v>
      </c>
      <c r="C784" s="20"/>
      <c r="D784" s="20"/>
      <c r="E784" s="15" t="s">
        <v>767</v>
      </c>
      <c r="F784" s="15"/>
      <c r="G784" s="16" t="s">
        <v>950</v>
      </c>
      <c r="H784" s="16"/>
      <c r="I784" s="16"/>
      <c r="J784" s="16"/>
      <c r="K784" s="4">
        <v>36122</v>
      </c>
      <c r="L784" s="6">
        <v>0</v>
      </c>
      <c r="M784" s="8">
        <v>3745926</v>
      </c>
      <c r="N784" s="17">
        <v>0</v>
      </c>
      <c r="O784" s="17"/>
      <c r="P784" s="18">
        <v>0</v>
      </c>
      <c r="Q784" s="18"/>
      <c r="R784" s="6">
        <v>0</v>
      </c>
      <c r="S784" s="17">
        <v>3745926</v>
      </c>
      <c r="T784" s="17"/>
      <c r="U784" s="18">
        <v>3745926</v>
      </c>
      <c r="V784" s="18"/>
      <c r="W784" s="19"/>
      <c r="X784" s="19"/>
    </row>
    <row r="785" spans="2:24" ht="14.25" customHeight="1" x14ac:dyDescent="0.2">
      <c r="B785" s="20">
        <v>3</v>
      </c>
      <c r="C785" s="20"/>
      <c r="D785" s="20"/>
      <c r="E785" s="15" t="s">
        <v>768</v>
      </c>
      <c r="F785" s="15"/>
      <c r="G785" s="16" t="s">
        <v>808</v>
      </c>
      <c r="H785" s="16"/>
      <c r="I785" s="16"/>
      <c r="J785" s="16"/>
      <c r="K785" s="4">
        <v>37206</v>
      </c>
      <c r="L785" s="6">
        <v>0</v>
      </c>
      <c r="M785" s="8">
        <v>6793146</v>
      </c>
      <c r="N785" s="17">
        <v>0</v>
      </c>
      <c r="O785" s="17"/>
      <c r="P785" s="18">
        <v>0</v>
      </c>
      <c r="Q785" s="18"/>
      <c r="R785" s="6">
        <v>0</v>
      </c>
      <c r="S785" s="17">
        <v>6793146</v>
      </c>
      <c r="T785" s="17"/>
      <c r="U785" s="18">
        <v>6793146</v>
      </c>
      <c r="V785" s="18"/>
      <c r="W785" s="19"/>
      <c r="X785" s="19"/>
    </row>
    <row r="786" spans="2:24" ht="14.25" customHeight="1" x14ac:dyDescent="0.2">
      <c r="B786" s="20">
        <v>4</v>
      </c>
      <c r="C786" s="20"/>
      <c r="D786" s="20"/>
      <c r="E786" s="15" t="s">
        <v>769</v>
      </c>
      <c r="F786" s="15"/>
      <c r="G786" s="16" t="s">
        <v>819</v>
      </c>
      <c r="H786" s="16"/>
      <c r="I786" s="16"/>
      <c r="J786" s="16"/>
      <c r="K786" s="4">
        <v>36950</v>
      </c>
      <c r="L786" s="6">
        <v>0</v>
      </c>
      <c r="M786" s="8">
        <v>6793146</v>
      </c>
      <c r="N786" s="17">
        <v>0</v>
      </c>
      <c r="O786" s="17"/>
      <c r="P786" s="18">
        <v>0</v>
      </c>
      <c r="Q786" s="18"/>
      <c r="R786" s="6">
        <v>0</v>
      </c>
      <c r="S786" s="17">
        <v>6793146</v>
      </c>
      <c r="T786" s="17"/>
      <c r="U786" s="18">
        <v>6793146</v>
      </c>
      <c r="V786" s="18"/>
      <c r="W786" s="19"/>
      <c r="X786" s="19"/>
    </row>
    <row r="787" spans="2:24" ht="14.25" customHeight="1" x14ac:dyDescent="0.2">
      <c r="B787" s="20">
        <v>5</v>
      </c>
      <c r="C787" s="20"/>
      <c r="D787" s="20"/>
      <c r="E787" s="15" t="s">
        <v>770</v>
      </c>
      <c r="F787" s="15"/>
      <c r="G787" s="16" t="s">
        <v>1367</v>
      </c>
      <c r="H787" s="16"/>
      <c r="I787" s="16"/>
      <c r="J787" s="16"/>
      <c r="K787" s="4">
        <v>36971</v>
      </c>
      <c r="L787" s="6">
        <v>0</v>
      </c>
      <c r="M787" s="8">
        <v>6793146</v>
      </c>
      <c r="N787" s="17">
        <v>0</v>
      </c>
      <c r="O787" s="17"/>
      <c r="P787" s="18">
        <v>0</v>
      </c>
      <c r="Q787" s="18"/>
      <c r="R787" s="6">
        <v>0</v>
      </c>
      <c r="S787" s="17">
        <v>6793146</v>
      </c>
      <c r="T787" s="17"/>
      <c r="U787" s="18">
        <v>6793146</v>
      </c>
      <c r="V787" s="18"/>
      <c r="W787" s="19"/>
      <c r="X787" s="19"/>
    </row>
    <row r="788" spans="2:24" ht="14.25" customHeight="1" x14ac:dyDescent="0.2">
      <c r="B788" s="20">
        <v>6</v>
      </c>
      <c r="C788" s="20"/>
      <c r="D788" s="20"/>
      <c r="E788" s="15" t="s">
        <v>771</v>
      </c>
      <c r="F788" s="15"/>
      <c r="G788" s="16" t="s">
        <v>880</v>
      </c>
      <c r="H788" s="16"/>
      <c r="I788" s="16"/>
      <c r="J788" s="16"/>
      <c r="K788" s="4">
        <v>37152</v>
      </c>
      <c r="L788" s="6">
        <v>0</v>
      </c>
      <c r="M788" s="8">
        <v>6331446</v>
      </c>
      <c r="N788" s="17">
        <v>0</v>
      </c>
      <c r="O788" s="17"/>
      <c r="P788" s="18">
        <v>0</v>
      </c>
      <c r="Q788" s="18"/>
      <c r="R788" s="6">
        <v>0</v>
      </c>
      <c r="S788" s="17">
        <v>6331446</v>
      </c>
      <c r="T788" s="17"/>
      <c r="U788" s="18">
        <v>6331446</v>
      </c>
      <c r="V788" s="18"/>
      <c r="W788" s="19"/>
      <c r="X788" s="19"/>
    </row>
    <row r="789" spans="2:24" ht="14.25" customHeight="1" x14ac:dyDescent="0.2">
      <c r="B789" s="20">
        <v>7</v>
      </c>
      <c r="C789" s="20"/>
      <c r="D789" s="20"/>
      <c r="E789" s="15" t="s">
        <v>772</v>
      </c>
      <c r="F789" s="15"/>
      <c r="G789" s="16" t="s">
        <v>1368</v>
      </c>
      <c r="H789" s="16"/>
      <c r="I789" s="16"/>
      <c r="J789" s="16"/>
      <c r="K789" s="4">
        <v>36135</v>
      </c>
      <c r="L789" s="6">
        <v>0</v>
      </c>
      <c r="M789" s="8">
        <v>6793146</v>
      </c>
      <c r="N789" s="17">
        <v>0</v>
      </c>
      <c r="O789" s="17"/>
      <c r="P789" s="18">
        <v>0</v>
      </c>
      <c r="Q789" s="18"/>
      <c r="R789" s="6">
        <v>0</v>
      </c>
      <c r="S789" s="17">
        <v>6793146</v>
      </c>
      <c r="T789" s="17"/>
      <c r="U789" s="18">
        <v>6793146</v>
      </c>
      <c r="V789" s="18"/>
      <c r="W789" s="19"/>
      <c r="X789" s="19"/>
    </row>
    <row r="790" spans="2:24" ht="14.25" customHeight="1" x14ac:dyDescent="0.2">
      <c r="B790" s="20">
        <v>8</v>
      </c>
      <c r="C790" s="20"/>
      <c r="D790" s="20"/>
      <c r="E790" s="15" t="s">
        <v>773</v>
      </c>
      <c r="F790" s="15"/>
      <c r="G790" s="16" t="s">
        <v>818</v>
      </c>
      <c r="H790" s="16"/>
      <c r="I790" s="16"/>
      <c r="J790" s="16"/>
      <c r="K790" s="4">
        <v>37152</v>
      </c>
      <c r="L790" s="6">
        <v>0</v>
      </c>
      <c r="M790" s="8">
        <v>6793146</v>
      </c>
      <c r="N790" s="17">
        <v>0</v>
      </c>
      <c r="O790" s="17"/>
      <c r="P790" s="18">
        <v>0</v>
      </c>
      <c r="Q790" s="18"/>
      <c r="R790" s="6">
        <v>0</v>
      </c>
      <c r="S790" s="17">
        <v>6793146</v>
      </c>
      <c r="T790" s="17"/>
      <c r="U790" s="18">
        <v>6793146</v>
      </c>
      <c r="V790" s="18"/>
      <c r="W790" s="19"/>
      <c r="X790" s="19"/>
    </row>
    <row r="791" spans="2:24" ht="14.25" customHeight="1" x14ac:dyDescent="0.2">
      <c r="B791" s="20">
        <v>9</v>
      </c>
      <c r="C791" s="20"/>
      <c r="D791" s="20"/>
      <c r="E791" s="15" t="s">
        <v>774</v>
      </c>
      <c r="F791" s="15"/>
      <c r="G791" s="16" t="s">
        <v>836</v>
      </c>
      <c r="H791" s="16"/>
      <c r="I791" s="16"/>
      <c r="J791" s="16"/>
      <c r="K791" s="4">
        <v>36946</v>
      </c>
      <c r="L791" s="6">
        <v>0</v>
      </c>
      <c r="M791" s="8">
        <v>6331446</v>
      </c>
      <c r="N791" s="17">
        <v>0</v>
      </c>
      <c r="O791" s="17"/>
      <c r="P791" s="18">
        <v>0</v>
      </c>
      <c r="Q791" s="18"/>
      <c r="R791" s="6">
        <v>0</v>
      </c>
      <c r="S791" s="17">
        <v>6331446</v>
      </c>
      <c r="T791" s="17"/>
      <c r="U791" s="18">
        <v>6331446</v>
      </c>
      <c r="V791" s="18"/>
      <c r="W791" s="19"/>
      <c r="X791" s="19"/>
    </row>
    <row r="792" spans="2:24" ht="14.25" customHeight="1" x14ac:dyDescent="0.2">
      <c r="B792" s="24" t="s">
        <v>1</v>
      </c>
      <c r="C792" s="24"/>
      <c r="D792" s="24"/>
      <c r="E792" s="33" t="s">
        <v>775</v>
      </c>
      <c r="F792" s="33"/>
      <c r="G792" s="33"/>
      <c r="H792" s="37" t="s">
        <v>1371</v>
      </c>
      <c r="I792" s="37"/>
      <c r="J792" s="37"/>
      <c r="K792" s="3">
        <v>7</v>
      </c>
      <c r="L792" s="6">
        <v>0</v>
      </c>
      <c r="M792" s="7">
        <v>36963702</v>
      </c>
      <c r="N792" s="17">
        <v>0</v>
      </c>
      <c r="O792" s="17"/>
      <c r="P792" s="44">
        <v>25470450</v>
      </c>
      <c r="Q792" s="44"/>
      <c r="R792" s="6">
        <v>0</v>
      </c>
      <c r="S792" s="17">
        <f>SUM(S793:T794)</f>
        <v>11493252</v>
      </c>
      <c r="T792" s="17"/>
      <c r="U792" s="44">
        <v>11493252</v>
      </c>
      <c r="V792" s="44"/>
      <c r="W792" s="50"/>
      <c r="X792" s="50"/>
    </row>
    <row r="793" spans="2:24" ht="14.25" customHeight="1" x14ac:dyDescent="0.2">
      <c r="B793" s="20">
        <v>1</v>
      </c>
      <c r="C793" s="20"/>
      <c r="D793" s="20"/>
      <c r="E793" s="15" t="s">
        <v>776</v>
      </c>
      <c r="F793" s="15"/>
      <c r="G793" s="16" t="s">
        <v>1369</v>
      </c>
      <c r="H793" s="16"/>
      <c r="I793" s="16"/>
      <c r="J793" s="16"/>
      <c r="K793" s="4">
        <v>35929</v>
      </c>
      <c r="L793" s="6">
        <v>0</v>
      </c>
      <c r="M793" s="8">
        <v>6854706</v>
      </c>
      <c r="N793" s="17">
        <v>0</v>
      </c>
      <c r="O793" s="17"/>
      <c r="P793" s="18">
        <v>0</v>
      </c>
      <c r="Q793" s="18"/>
      <c r="R793" s="6">
        <v>0</v>
      </c>
      <c r="S793" s="17">
        <v>6854706</v>
      </c>
      <c r="T793" s="17"/>
      <c r="U793" s="18">
        <v>6854706</v>
      </c>
      <c r="V793" s="18"/>
      <c r="W793" s="19"/>
      <c r="X793" s="19"/>
    </row>
    <row r="794" spans="2:24" ht="14.25" customHeight="1" x14ac:dyDescent="0.2">
      <c r="B794" s="20">
        <v>2</v>
      </c>
      <c r="C794" s="20"/>
      <c r="D794" s="20"/>
      <c r="E794" s="15" t="s">
        <v>777</v>
      </c>
      <c r="F794" s="15"/>
      <c r="G794" s="16" t="s">
        <v>895</v>
      </c>
      <c r="H794" s="16"/>
      <c r="I794" s="16"/>
      <c r="J794" s="16"/>
      <c r="K794" s="4">
        <v>36982</v>
      </c>
      <c r="L794" s="6">
        <v>0</v>
      </c>
      <c r="M794" s="8">
        <v>4638546</v>
      </c>
      <c r="N794" s="17">
        <v>0</v>
      </c>
      <c r="O794" s="17"/>
      <c r="P794" s="18">
        <v>0</v>
      </c>
      <c r="Q794" s="18"/>
      <c r="R794" s="6">
        <v>0</v>
      </c>
      <c r="S794" s="17">
        <v>4638546</v>
      </c>
      <c r="T794" s="17"/>
      <c r="U794" s="18">
        <v>4638546</v>
      </c>
      <c r="V794" s="18"/>
      <c r="W794" s="19"/>
      <c r="X794" s="19"/>
    </row>
    <row r="795" spans="2:24" ht="14.25" customHeight="1" x14ac:dyDescent="0.2">
      <c r="B795" s="31" t="s">
        <v>2</v>
      </c>
      <c r="C795" s="31"/>
      <c r="D795" s="31"/>
      <c r="E795" s="40" t="s">
        <v>778</v>
      </c>
      <c r="F795" s="40"/>
      <c r="G795" s="40"/>
      <c r="H795" s="40"/>
      <c r="I795" s="40"/>
      <c r="J795" s="40"/>
      <c r="K795" s="5">
        <v>10649</v>
      </c>
      <c r="L795" s="6">
        <v>5915951011</v>
      </c>
      <c r="M795" s="9">
        <v>54526446114</v>
      </c>
      <c r="N795" s="17">
        <v>1056396748</v>
      </c>
      <c r="O795" s="17"/>
      <c r="P795" s="47">
        <v>44673955569</v>
      </c>
      <c r="Q795" s="47"/>
      <c r="R795" s="6">
        <v>14540472</v>
      </c>
      <c r="S795" s="17">
        <f>+S10+S13+S15+S17+S20+S22+S25+S28+S32+S35+S37+S39+S42+S44+S47+S49+S51+S57+S59+S61+S65+S68+S70+S73+S76+S79+S82+S84+S92+S97+S102+S107+S109+S114+S120+S126+S132+S135+S139+S150+S152+S160+S162+S165+S169+S174+S179+S184+S188+S192+S199+S204+S206+S211+S214+S218+S221+S226+S231+S234+S236+S240+S243+S248+S254+S261+S263+S269+S273+S275+S286+S291+S294+S301+S308+S312+S316+S321+S325+S328+S334+S342+S349+S356+S367+S371+S374+S376+S379+S381+S385+S392+S402+S409+S414+S423+S427+S431+S436+S439+S442+S445+S451+S453+S460+S466+S469+S473+S481+S487+S492+S499+S504+S507+S510+S520+S524+S531+S534+S539+S541+S544+S549+S554+S556+S560+S564+S568+S573+S580+S588+S591+S594+S601+S608+S618+S631+S637+S639+S642+S644+S648+S652+S655+S661+S663+S666+S669+S676+S683+S689+S692+S696+S698+S706+S711+S715+S718+S724+S727+S736+S747+S752+S756+S758+S761+S763+S772+S776+S782+S792</f>
        <v>3592439710</v>
      </c>
      <c r="T795" s="17"/>
      <c r="U795" s="47">
        <v>14726585397</v>
      </c>
      <c r="V795" s="47"/>
      <c r="W795" s="57" t="s">
        <v>2</v>
      </c>
      <c r="X795" s="57"/>
    </row>
    <row r="796" spans="2:24" ht="13.5" customHeight="1" x14ac:dyDescent="0.2"/>
    <row r="797" spans="2:24" ht="16.5" customHeight="1" x14ac:dyDescent="0.2">
      <c r="Q797" s="10" t="s">
        <v>1379</v>
      </c>
      <c r="R797" s="10"/>
      <c r="S797" s="22" t="s">
        <v>1394</v>
      </c>
      <c r="T797" s="22"/>
      <c r="U797" s="22"/>
      <c r="V797" s="22"/>
      <c r="W797" s="22"/>
      <c r="X797" s="22"/>
    </row>
    <row r="798" spans="2:24" ht="15" customHeight="1" x14ac:dyDescent="0.2">
      <c r="C798" s="23" t="s">
        <v>1390</v>
      </c>
      <c r="D798" s="23"/>
      <c r="E798" s="23"/>
      <c r="F798" s="23"/>
      <c r="G798" s="23"/>
      <c r="H798" s="23"/>
      <c r="I798" s="23"/>
      <c r="Q798" s="11" t="s">
        <v>1380</v>
      </c>
      <c r="R798" s="11"/>
      <c r="S798" s="56" t="s">
        <v>1388</v>
      </c>
      <c r="T798" s="56"/>
      <c r="U798" s="56"/>
      <c r="V798" s="56"/>
      <c r="W798" s="56"/>
      <c r="X798" s="56"/>
    </row>
    <row r="804" spans="19:24" x14ac:dyDescent="0.2">
      <c r="S804" s="23" t="s">
        <v>1389</v>
      </c>
      <c r="T804" s="23"/>
      <c r="U804" s="23"/>
      <c r="V804" s="23"/>
      <c r="W804" s="23"/>
      <c r="X804" s="23"/>
    </row>
  </sheetData>
  <autoFilter ref="B9:X795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12" showButton="0"/>
    <filterColumn colId="14" showButton="0"/>
    <filterColumn colId="17" showButton="0"/>
    <filterColumn colId="19" showButton="0"/>
    <filterColumn colId="21" showButton="0"/>
  </autoFilter>
  <mergeCells count="6307">
    <mergeCell ref="W757:X757"/>
    <mergeCell ref="W756:X756"/>
    <mergeCell ref="W722:X722"/>
    <mergeCell ref="B1:I1"/>
    <mergeCell ref="B3:I3"/>
    <mergeCell ref="J1:X1"/>
    <mergeCell ref="J2:X3"/>
    <mergeCell ref="B6:X6"/>
    <mergeCell ref="B7:X7"/>
    <mergeCell ref="W740:X740"/>
    <mergeCell ref="W741:X741"/>
    <mergeCell ref="W742:X742"/>
    <mergeCell ref="W743:X743"/>
    <mergeCell ref="W744:X744"/>
    <mergeCell ref="W745:X745"/>
    <mergeCell ref="W746:X746"/>
    <mergeCell ref="W747:X747"/>
    <mergeCell ref="W748:X748"/>
    <mergeCell ref="W749:X749"/>
    <mergeCell ref="W733:X733"/>
    <mergeCell ref="W725:X725"/>
    <mergeCell ref="W734:X734"/>
    <mergeCell ref="W735:X735"/>
    <mergeCell ref="W736:X736"/>
    <mergeCell ref="W634:X634"/>
    <mergeCell ref="U634:V634"/>
    <mergeCell ref="G634:J634"/>
    <mergeCell ref="W737:X737"/>
    <mergeCell ref="W738:X738"/>
    <mergeCell ref="W739:X739"/>
    <mergeCell ref="W718:X718"/>
    <mergeCell ref="W719:X719"/>
    <mergeCell ref="W720:X720"/>
    <mergeCell ref="W721:X721"/>
    <mergeCell ref="U761:V761"/>
    <mergeCell ref="U757:V757"/>
    <mergeCell ref="U776:V776"/>
    <mergeCell ref="U777:V777"/>
    <mergeCell ref="G790:J790"/>
    <mergeCell ref="G791:J791"/>
    <mergeCell ref="P546:Q546"/>
    <mergeCell ref="W776:X776"/>
    <mergeCell ref="W777:X777"/>
    <mergeCell ref="W778:X778"/>
    <mergeCell ref="W773:X773"/>
    <mergeCell ref="W774:X774"/>
    <mergeCell ref="W775:X775"/>
    <mergeCell ref="W770:X770"/>
    <mergeCell ref="W771:X771"/>
    <mergeCell ref="W772:X772"/>
    <mergeCell ref="W766:X766"/>
    <mergeCell ref="W767:X767"/>
    <mergeCell ref="W768:X768"/>
    <mergeCell ref="W769:X769"/>
    <mergeCell ref="W762:X762"/>
    <mergeCell ref="W763:X763"/>
    <mergeCell ref="W764:X764"/>
    <mergeCell ref="W765:X765"/>
    <mergeCell ref="W758:X758"/>
    <mergeCell ref="W759:X759"/>
    <mergeCell ref="W760:X760"/>
    <mergeCell ref="W761:X761"/>
    <mergeCell ref="W716:X716"/>
    <mergeCell ref="W717:X717"/>
    <mergeCell ref="W715:X715"/>
    <mergeCell ref="S798:X798"/>
    <mergeCell ref="C798:I798"/>
    <mergeCell ref="W791:X791"/>
    <mergeCell ref="W792:X792"/>
    <mergeCell ref="W793:X793"/>
    <mergeCell ref="W794:X794"/>
    <mergeCell ref="W795:X795"/>
    <mergeCell ref="W786:X786"/>
    <mergeCell ref="W787:X787"/>
    <mergeCell ref="W788:X788"/>
    <mergeCell ref="W789:X789"/>
    <mergeCell ref="W790:X790"/>
    <mergeCell ref="W779:X779"/>
    <mergeCell ref="W780:X780"/>
    <mergeCell ref="W781:X781"/>
    <mergeCell ref="W782:X782"/>
    <mergeCell ref="W783:X783"/>
    <mergeCell ref="W784:X784"/>
    <mergeCell ref="W785:X785"/>
    <mergeCell ref="N793:O793"/>
    <mergeCell ref="N794:O794"/>
    <mergeCell ref="N795:O795"/>
    <mergeCell ref="G788:J788"/>
    <mergeCell ref="U767:V767"/>
    <mergeCell ref="S793:T793"/>
    <mergeCell ref="W714:X714"/>
    <mergeCell ref="W710:X710"/>
    <mergeCell ref="W711:X711"/>
    <mergeCell ref="W708:X708"/>
    <mergeCell ref="W709:X709"/>
    <mergeCell ref="W705:X705"/>
    <mergeCell ref="W706:X706"/>
    <mergeCell ref="W707:X707"/>
    <mergeCell ref="W698:X698"/>
    <mergeCell ref="W699:X699"/>
    <mergeCell ref="W700:X700"/>
    <mergeCell ref="W701:X701"/>
    <mergeCell ref="W752:X752"/>
    <mergeCell ref="W753:X753"/>
    <mergeCell ref="W754:X754"/>
    <mergeCell ref="W755:X755"/>
    <mergeCell ref="W750:X750"/>
    <mergeCell ref="W751:X751"/>
    <mergeCell ref="W702:X702"/>
    <mergeCell ref="W703:X703"/>
    <mergeCell ref="W704:X704"/>
    <mergeCell ref="W730:X730"/>
    <mergeCell ref="W731:X731"/>
    <mergeCell ref="W732:X732"/>
    <mergeCell ref="W726:X726"/>
    <mergeCell ref="W727:X727"/>
    <mergeCell ref="W728:X728"/>
    <mergeCell ref="W729:X729"/>
    <mergeCell ref="W724:X724"/>
    <mergeCell ref="W723:X723"/>
    <mergeCell ref="W669:X669"/>
    <mergeCell ref="W670:X670"/>
    <mergeCell ref="W671:X671"/>
    <mergeCell ref="W672:X672"/>
    <mergeCell ref="W668:X668"/>
    <mergeCell ref="W666:X666"/>
    <mergeCell ref="W667:X667"/>
    <mergeCell ref="W665:X665"/>
    <mergeCell ref="W679:X679"/>
    <mergeCell ref="W680:X680"/>
    <mergeCell ref="W674:X674"/>
    <mergeCell ref="W675:X675"/>
    <mergeCell ref="W676:X676"/>
    <mergeCell ref="W673:X673"/>
    <mergeCell ref="W712:X712"/>
    <mergeCell ref="W713:X713"/>
    <mergeCell ref="W697:X697"/>
    <mergeCell ref="W694:X694"/>
    <mergeCell ref="W695:X695"/>
    <mergeCell ref="W696:X696"/>
    <mergeCell ref="W688:X688"/>
    <mergeCell ref="W689:X689"/>
    <mergeCell ref="W690:X690"/>
    <mergeCell ref="W691:X691"/>
    <mergeCell ref="W692:X692"/>
    <mergeCell ref="W693:X693"/>
    <mergeCell ref="W685:X685"/>
    <mergeCell ref="W686:X686"/>
    <mergeCell ref="W687:X687"/>
    <mergeCell ref="W681:X681"/>
    <mergeCell ref="W682:X682"/>
    <mergeCell ref="W683:X683"/>
    <mergeCell ref="W684:X684"/>
    <mergeCell ref="W677:X677"/>
    <mergeCell ref="W678:X678"/>
    <mergeCell ref="W662:X662"/>
    <mergeCell ref="W663:X663"/>
    <mergeCell ref="W664:X664"/>
    <mergeCell ref="W640:X640"/>
    <mergeCell ref="W641:X641"/>
    <mergeCell ref="W639:X639"/>
    <mergeCell ref="W638:X638"/>
    <mergeCell ref="W635:X635"/>
    <mergeCell ref="W636:X636"/>
    <mergeCell ref="W637:X637"/>
    <mergeCell ref="W659:X659"/>
    <mergeCell ref="W660:X660"/>
    <mergeCell ref="W661:X661"/>
    <mergeCell ref="W657:X657"/>
    <mergeCell ref="W658:X658"/>
    <mergeCell ref="W653:X653"/>
    <mergeCell ref="W652:X652"/>
    <mergeCell ref="W649:X649"/>
    <mergeCell ref="W650:X650"/>
    <mergeCell ref="W651:X651"/>
    <mergeCell ref="W648:X648"/>
    <mergeCell ref="W645:X645"/>
    <mergeCell ref="W646:X646"/>
    <mergeCell ref="W647:X647"/>
    <mergeCell ref="W642:X642"/>
    <mergeCell ref="W643:X643"/>
    <mergeCell ref="W654:X654"/>
    <mergeCell ref="W655:X655"/>
    <mergeCell ref="W656:X656"/>
    <mergeCell ref="W644:X644"/>
    <mergeCell ref="W628:X628"/>
    <mergeCell ref="W629:X629"/>
    <mergeCell ref="W630:X630"/>
    <mergeCell ref="W631:X631"/>
    <mergeCell ref="W632:X632"/>
    <mergeCell ref="W633:X633"/>
    <mergeCell ref="W617:X617"/>
    <mergeCell ref="W618:X618"/>
    <mergeCell ref="W619:X619"/>
    <mergeCell ref="W620:X620"/>
    <mergeCell ref="W621:X621"/>
    <mergeCell ref="W622:X622"/>
    <mergeCell ref="W623:X623"/>
    <mergeCell ref="W624:X624"/>
    <mergeCell ref="W625:X625"/>
    <mergeCell ref="W626:X626"/>
    <mergeCell ref="W627:X627"/>
    <mergeCell ref="W614:X614"/>
    <mergeCell ref="W615:X615"/>
    <mergeCell ref="W616:X616"/>
    <mergeCell ref="W590:X590"/>
    <mergeCell ref="W588:X588"/>
    <mergeCell ref="W589:X589"/>
    <mergeCell ref="W586:X586"/>
    <mergeCell ref="W587:X587"/>
    <mergeCell ref="W582:X582"/>
    <mergeCell ref="W583:X583"/>
    <mergeCell ref="W584:X584"/>
    <mergeCell ref="W585:X585"/>
    <mergeCell ref="W580:X580"/>
    <mergeCell ref="W581:X581"/>
    <mergeCell ref="W608:X608"/>
    <mergeCell ref="W609:X609"/>
    <mergeCell ref="W610:X610"/>
    <mergeCell ref="W611:X611"/>
    <mergeCell ref="W612:X612"/>
    <mergeCell ref="W603:X603"/>
    <mergeCell ref="W604:X604"/>
    <mergeCell ref="W605:X605"/>
    <mergeCell ref="W606:X606"/>
    <mergeCell ref="W607:X607"/>
    <mergeCell ref="W599:X599"/>
    <mergeCell ref="W600:X600"/>
    <mergeCell ref="W601:X601"/>
    <mergeCell ref="W602:X602"/>
    <mergeCell ref="W596:X596"/>
    <mergeCell ref="W597:X597"/>
    <mergeCell ref="W598:X598"/>
    <mergeCell ref="W594:X594"/>
    <mergeCell ref="W595:X595"/>
    <mergeCell ref="W591:X591"/>
    <mergeCell ref="W592:X592"/>
    <mergeCell ref="W593:X593"/>
    <mergeCell ref="W579:X579"/>
    <mergeCell ref="W573:X573"/>
    <mergeCell ref="W574:X574"/>
    <mergeCell ref="W575:X575"/>
    <mergeCell ref="W576:X576"/>
    <mergeCell ref="W571:X571"/>
    <mergeCell ref="W572:X572"/>
    <mergeCell ref="W577:X577"/>
    <mergeCell ref="W578:X578"/>
    <mergeCell ref="W613:X613"/>
    <mergeCell ref="W567:X567"/>
    <mergeCell ref="W568:X568"/>
    <mergeCell ref="W569:X569"/>
    <mergeCell ref="W570:X570"/>
    <mergeCell ref="W565:X565"/>
    <mergeCell ref="W566:X566"/>
    <mergeCell ref="W549:X549"/>
    <mergeCell ref="W550:X550"/>
    <mergeCell ref="W551:X551"/>
    <mergeCell ref="W552:X552"/>
    <mergeCell ref="W546:X546"/>
    <mergeCell ref="W547:X547"/>
    <mergeCell ref="W548:X548"/>
    <mergeCell ref="W544:X544"/>
    <mergeCell ref="W545:X545"/>
    <mergeCell ref="W564:X564"/>
    <mergeCell ref="W562:X562"/>
    <mergeCell ref="W563:X563"/>
    <mergeCell ref="W560:X560"/>
    <mergeCell ref="W561:X561"/>
    <mergeCell ref="W559:X559"/>
    <mergeCell ref="W557:X557"/>
    <mergeCell ref="W558:X558"/>
    <mergeCell ref="W556:X556"/>
    <mergeCell ref="W555:X555"/>
    <mergeCell ref="W553:X553"/>
    <mergeCell ref="W554:X554"/>
    <mergeCell ref="W533:X533"/>
    <mergeCell ref="W531:X531"/>
    <mergeCell ref="W532:X532"/>
    <mergeCell ref="W527:X527"/>
    <mergeCell ref="W528:X528"/>
    <mergeCell ref="W529:X529"/>
    <mergeCell ref="W530:X530"/>
    <mergeCell ref="W525:X525"/>
    <mergeCell ref="W526:X526"/>
    <mergeCell ref="W524:X524"/>
    <mergeCell ref="W543:X543"/>
    <mergeCell ref="W540:X540"/>
    <mergeCell ref="W541:X541"/>
    <mergeCell ref="W542:X542"/>
    <mergeCell ref="W539:X539"/>
    <mergeCell ref="W535:X535"/>
    <mergeCell ref="W536:X536"/>
    <mergeCell ref="W537:X537"/>
    <mergeCell ref="W538:X538"/>
    <mergeCell ref="W534:X534"/>
    <mergeCell ref="W507:X507"/>
    <mergeCell ref="W508:X508"/>
    <mergeCell ref="W509:X509"/>
    <mergeCell ref="W510:X510"/>
    <mergeCell ref="W506:X506"/>
    <mergeCell ref="W501:X501"/>
    <mergeCell ref="W502:X502"/>
    <mergeCell ref="W503:X503"/>
    <mergeCell ref="W504:X504"/>
    <mergeCell ref="W505:X505"/>
    <mergeCell ref="W521:X521"/>
    <mergeCell ref="W522:X522"/>
    <mergeCell ref="W523:X523"/>
    <mergeCell ref="W520:X520"/>
    <mergeCell ref="W511:X511"/>
    <mergeCell ref="W512:X512"/>
    <mergeCell ref="W513:X513"/>
    <mergeCell ref="W514:X514"/>
    <mergeCell ref="W515:X515"/>
    <mergeCell ref="W516:X516"/>
    <mergeCell ref="W517:X517"/>
    <mergeCell ref="W518:X518"/>
    <mergeCell ref="W519:X519"/>
    <mergeCell ref="W451:X451"/>
    <mergeCell ref="W448:X448"/>
    <mergeCell ref="W449:X449"/>
    <mergeCell ref="W499:X499"/>
    <mergeCell ref="W500:X500"/>
    <mergeCell ref="W493:X493"/>
    <mergeCell ref="W494:X494"/>
    <mergeCell ref="W495:X495"/>
    <mergeCell ref="W496:X496"/>
    <mergeCell ref="W490:X490"/>
    <mergeCell ref="W491:X491"/>
    <mergeCell ref="W492:X492"/>
    <mergeCell ref="W487:X487"/>
    <mergeCell ref="W488:X488"/>
    <mergeCell ref="W489:X489"/>
    <mergeCell ref="W473:X473"/>
    <mergeCell ref="W474:X474"/>
    <mergeCell ref="W475:X475"/>
    <mergeCell ref="W471:X471"/>
    <mergeCell ref="W486:X486"/>
    <mergeCell ref="W482:X482"/>
    <mergeCell ref="W483:X483"/>
    <mergeCell ref="W484:X484"/>
    <mergeCell ref="W485:X485"/>
    <mergeCell ref="W479:X479"/>
    <mergeCell ref="W480:X480"/>
    <mergeCell ref="W481:X481"/>
    <mergeCell ref="W476:X476"/>
    <mergeCell ref="W477:X477"/>
    <mergeCell ref="W478:X478"/>
    <mergeCell ref="W497:X497"/>
    <mergeCell ref="W498:X498"/>
    <mergeCell ref="W472:X472"/>
    <mergeCell ref="W457:X457"/>
    <mergeCell ref="W458:X458"/>
    <mergeCell ref="W459:X459"/>
    <mergeCell ref="W453:X453"/>
    <mergeCell ref="W454:X454"/>
    <mergeCell ref="W455:X455"/>
    <mergeCell ref="W456:X456"/>
    <mergeCell ref="W452:X452"/>
    <mergeCell ref="W467:X467"/>
    <mergeCell ref="W468:X468"/>
    <mergeCell ref="W469:X469"/>
    <mergeCell ref="W470:X470"/>
    <mergeCell ref="W466:X466"/>
    <mergeCell ref="W460:X460"/>
    <mergeCell ref="W461:X461"/>
    <mergeCell ref="W462:X462"/>
    <mergeCell ref="W463:X463"/>
    <mergeCell ref="W464:X464"/>
    <mergeCell ref="W465:X465"/>
    <mergeCell ref="W450:X450"/>
    <mergeCell ref="W447:X447"/>
    <mergeCell ref="W445:X445"/>
    <mergeCell ref="W446:X446"/>
    <mergeCell ref="W443:X443"/>
    <mergeCell ref="W444:X444"/>
    <mergeCell ref="W440:X440"/>
    <mergeCell ref="W441:X441"/>
    <mergeCell ref="W442:X442"/>
    <mergeCell ref="W427:X427"/>
    <mergeCell ref="W428:X428"/>
    <mergeCell ref="W434:X434"/>
    <mergeCell ref="W435:X435"/>
    <mergeCell ref="W436:X436"/>
    <mergeCell ref="W431:X431"/>
    <mergeCell ref="W432:X432"/>
    <mergeCell ref="W402:X402"/>
    <mergeCell ref="W425:X425"/>
    <mergeCell ref="W426:X426"/>
    <mergeCell ref="W424:X424"/>
    <mergeCell ref="W433:X433"/>
    <mergeCell ref="W429:X429"/>
    <mergeCell ref="W430:X430"/>
    <mergeCell ref="W437:X437"/>
    <mergeCell ref="W438:X438"/>
    <mergeCell ref="W439:X439"/>
    <mergeCell ref="W394:X394"/>
    <mergeCell ref="W395:X395"/>
    <mergeCell ref="W392:X392"/>
    <mergeCell ref="W393:X393"/>
    <mergeCell ref="W413:X413"/>
    <mergeCell ref="W411:X411"/>
    <mergeCell ref="W387:X387"/>
    <mergeCell ref="W388:X388"/>
    <mergeCell ref="W389:X389"/>
    <mergeCell ref="W412:X412"/>
    <mergeCell ref="W409:X409"/>
    <mergeCell ref="W410:X410"/>
    <mergeCell ref="W404:X404"/>
    <mergeCell ref="W405:X405"/>
    <mergeCell ref="W406:X406"/>
    <mergeCell ref="W407:X407"/>
    <mergeCell ref="W408:X408"/>
    <mergeCell ref="W373:X373"/>
    <mergeCell ref="W374:X374"/>
    <mergeCell ref="W375:X375"/>
    <mergeCell ref="W368:X368"/>
    <mergeCell ref="W369:X369"/>
    <mergeCell ref="W370:X370"/>
    <mergeCell ref="W371:X371"/>
    <mergeCell ref="W365:X365"/>
    <mergeCell ref="W366:X366"/>
    <mergeCell ref="W367:X367"/>
    <mergeCell ref="W357:X357"/>
    <mergeCell ref="W419:X419"/>
    <mergeCell ref="W420:X420"/>
    <mergeCell ref="W421:X421"/>
    <mergeCell ref="W422:X422"/>
    <mergeCell ref="W423:X423"/>
    <mergeCell ref="W414:X414"/>
    <mergeCell ref="W415:X415"/>
    <mergeCell ref="W416:X416"/>
    <mergeCell ref="W417:X417"/>
    <mergeCell ref="W418:X418"/>
    <mergeCell ref="W361:X361"/>
    <mergeCell ref="W362:X362"/>
    <mergeCell ref="W363:X363"/>
    <mergeCell ref="W364:X364"/>
    <mergeCell ref="W396:X396"/>
    <mergeCell ref="W397:X397"/>
    <mergeCell ref="W398:X398"/>
    <mergeCell ref="W399:X399"/>
    <mergeCell ref="W400:X400"/>
    <mergeCell ref="W401:X401"/>
    <mergeCell ref="W311:X311"/>
    <mergeCell ref="W327:X327"/>
    <mergeCell ref="W324:X324"/>
    <mergeCell ref="W325:X325"/>
    <mergeCell ref="W322:X322"/>
    <mergeCell ref="W323:X323"/>
    <mergeCell ref="W321:X321"/>
    <mergeCell ref="W319:X319"/>
    <mergeCell ref="W320:X320"/>
    <mergeCell ref="W316:X316"/>
    <mergeCell ref="W317:X317"/>
    <mergeCell ref="W318:X318"/>
    <mergeCell ref="W390:X390"/>
    <mergeCell ref="W391:X391"/>
    <mergeCell ref="W384:X384"/>
    <mergeCell ref="W385:X385"/>
    <mergeCell ref="W386:X386"/>
    <mergeCell ref="W382:X382"/>
    <mergeCell ref="W383:X383"/>
    <mergeCell ref="W332:X332"/>
    <mergeCell ref="W333:X333"/>
    <mergeCell ref="W334:X334"/>
    <mergeCell ref="W335:X335"/>
    <mergeCell ref="W380:X380"/>
    <mergeCell ref="W381:X381"/>
    <mergeCell ref="W378:X378"/>
    <mergeCell ref="W379:X379"/>
    <mergeCell ref="W376:X376"/>
    <mergeCell ref="W377:X377"/>
    <mergeCell ref="W372:X372"/>
    <mergeCell ref="W345:X345"/>
    <mergeCell ref="W336:X336"/>
    <mergeCell ref="W337:X337"/>
    <mergeCell ref="W338:X338"/>
    <mergeCell ref="W339:X339"/>
    <mergeCell ref="W331:X331"/>
    <mergeCell ref="W329:X329"/>
    <mergeCell ref="W330:X330"/>
    <mergeCell ref="W328:X328"/>
    <mergeCell ref="W326:X326"/>
    <mergeCell ref="W358:X358"/>
    <mergeCell ref="W359:X359"/>
    <mergeCell ref="W360:X360"/>
    <mergeCell ref="W312:X312"/>
    <mergeCell ref="W313:X313"/>
    <mergeCell ref="W315:X315"/>
    <mergeCell ref="W286:X286"/>
    <mergeCell ref="W287:X287"/>
    <mergeCell ref="W288:X288"/>
    <mergeCell ref="W289:X289"/>
    <mergeCell ref="W279:X279"/>
    <mergeCell ref="W280:X280"/>
    <mergeCell ref="W281:X281"/>
    <mergeCell ref="W282:X282"/>
    <mergeCell ref="W283:X283"/>
    <mergeCell ref="W284:X284"/>
    <mergeCell ref="W285:X285"/>
    <mergeCell ref="W310:X310"/>
    <mergeCell ref="W308:X308"/>
    <mergeCell ref="W309:X309"/>
    <mergeCell ref="W355:X355"/>
    <mergeCell ref="W356:X356"/>
    <mergeCell ref="W349:X349"/>
    <mergeCell ref="W350:X350"/>
    <mergeCell ref="W351:X351"/>
    <mergeCell ref="W352:X352"/>
    <mergeCell ref="W353:X353"/>
    <mergeCell ref="W354:X354"/>
    <mergeCell ref="W346:X346"/>
    <mergeCell ref="W347:X347"/>
    <mergeCell ref="W348:X348"/>
    <mergeCell ref="W340:X340"/>
    <mergeCell ref="W341:X341"/>
    <mergeCell ref="W342:X342"/>
    <mergeCell ref="W343:X343"/>
    <mergeCell ref="W344:X344"/>
    <mergeCell ref="W306:X306"/>
    <mergeCell ref="W307:X307"/>
    <mergeCell ref="W301:X301"/>
    <mergeCell ref="W302:X302"/>
    <mergeCell ref="W303:X303"/>
    <mergeCell ref="W304:X304"/>
    <mergeCell ref="W305:X305"/>
    <mergeCell ref="W296:X296"/>
    <mergeCell ref="W297:X297"/>
    <mergeCell ref="W298:X298"/>
    <mergeCell ref="W299:X299"/>
    <mergeCell ref="W300:X300"/>
    <mergeCell ref="W294:X294"/>
    <mergeCell ref="W295:X295"/>
    <mergeCell ref="W290:X290"/>
    <mergeCell ref="W291:X291"/>
    <mergeCell ref="W292:X292"/>
    <mergeCell ref="W293:X293"/>
    <mergeCell ref="W275:X275"/>
    <mergeCell ref="W276:X276"/>
    <mergeCell ref="W277:X277"/>
    <mergeCell ref="W278:X278"/>
    <mergeCell ref="W274:X274"/>
    <mergeCell ref="W272:X272"/>
    <mergeCell ref="W273:X273"/>
    <mergeCell ref="W269:X269"/>
    <mergeCell ref="W270:X270"/>
    <mergeCell ref="W271:X271"/>
    <mergeCell ref="W267:X267"/>
    <mergeCell ref="W268:X268"/>
    <mergeCell ref="W263:X263"/>
    <mergeCell ref="W264:X264"/>
    <mergeCell ref="W265:X265"/>
    <mergeCell ref="W266:X266"/>
    <mergeCell ref="W262:X262"/>
    <mergeCell ref="W258:X258"/>
    <mergeCell ref="W259:X259"/>
    <mergeCell ref="W240:X240"/>
    <mergeCell ref="W236:X236"/>
    <mergeCell ref="W237:X237"/>
    <mergeCell ref="W238:X238"/>
    <mergeCell ref="W239:X239"/>
    <mergeCell ref="W260:X260"/>
    <mergeCell ref="W261:X261"/>
    <mergeCell ref="W253:X253"/>
    <mergeCell ref="W254:X254"/>
    <mergeCell ref="W255:X255"/>
    <mergeCell ref="W256:X256"/>
    <mergeCell ref="W250:X250"/>
    <mergeCell ref="W251:X251"/>
    <mergeCell ref="W252:X252"/>
    <mergeCell ref="W248:X248"/>
    <mergeCell ref="W249:X249"/>
    <mergeCell ref="W241:X241"/>
    <mergeCell ref="W242:X242"/>
    <mergeCell ref="W243:X243"/>
    <mergeCell ref="W244:X244"/>
    <mergeCell ref="W245:X245"/>
    <mergeCell ref="W246:X246"/>
    <mergeCell ref="W247:X247"/>
    <mergeCell ref="W205:X205"/>
    <mergeCell ref="W201:X201"/>
    <mergeCell ref="W235:X235"/>
    <mergeCell ref="W234:X234"/>
    <mergeCell ref="W233:X233"/>
    <mergeCell ref="W231:X231"/>
    <mergeCell ref="W232:X232"/>
    <mergeCell ref="W227:X227"/>
    <mergeCell ref="W228:X228"/>
    <mergeCell ref="W229:X229"/>
    <mergeCell ref="W230:X230"/>
    <mergeCell ref="W223:X223"/>
    <mergeCell ref="W224:X224"/>
    <mergeCell ref="W225:X225"/>
    <mergeCell ref="W226:X226"/>
    <mergeCell ref="W257:X257"/>
    <mergeCell ref="W222:X222"/>
    <mergeCell ref="W220:X220"/>
    <mergeCell ref="W221:X221"/>
    <mergeCell ref="W218:X218"/>
    <mergeCell ref="W219:X219"/>
    <mergeCell ref="W217:X217"/>
    <mergeCell ref="W214:X214"/>
    <mergeCell ref="W215:X215"/>
    <mergeCell ref="W216:X216"/>
    <mergeCell ref="W213:X213"/>
    <mergeCell ref="W212:X212"/>
    <mergeCell ref="W208:X208"/>
    <mergeCell ref="W209:X209"/>
    <mergeCell ref="W210:X210"/>
    <mergeCell ref="W211:X211"/>
    <mergeCell ref="W206:X206"/>
    <mergeCell ref="W207:X207"/>
    <mergeCell ref="W202:X202"/>
    <mergeCell ref="W203:X203"/>
    <mergeCell ref="W204:X204"/>
    <mergeCell ref="W197:X197"/>
    <mergeCell ref="W198:X198"/>
    <mergeCell ref="W199:X199"/>
    <mergeCell ref="W200:X200"/>
    <mergeCell ref="W191:X191"/>
    <mergeCell ref="W192:X192"/>
    <mergeCell ref="W193:X193"/>
    <mergeCell ref="W194:X194"/>
    <mergeCell ref="W195:X195"/>
    <mergeCell ref="W196:X196"/>
    <mergeCell ref="W182:X182"/>
    <mergeCell ref="W183:X183"/>
    <mergeCell ref="W177:X177"/>
    <mergeCell ref="W178:X178"/>
    <mergeCell ref="W189:X189"/>
    <mergeCell ref="W190:X190"/>
    <mergeCell ref="W186:X186"/>
    <mergeCell ref="W187:X187"/>
    <mergeCell ref="W188:X188"/>
    <mergeCell ref="W184:X184"/>
    <mergeCell ref="W185:X185"/>
    <mergeCell ref="W179:X179"/>
    <mergeCell ref="W180:X180"/>
    <mergeCell ref="W181:X181"/>
    <mergeCell ref="W174:X174"/>
    <mergeCell ref="W175:X175"/>
    <mergeCell ref="W176:X176"/>
    <mergeCell ref="W170:X170"/>
    <mergeCell ref="W171:X171"/>
    <mergeCell ref="W172:X172"/>
    <mergeCell ref="W173:X173"/>
    <mergeCell ref="W160:X160"/>
    <mergeCell ref="W153:X153"/>
    <mergeCell ref="W154:X154"/>
    <mergeCell ref="W155:X155"/>
    <mergeCell ref="W156:X156"/>
    <mergeCell ref="W157:X157"/>
    <mergeCell ref="W158:X158"/>
    <mergeCell ref="W159:X159"/>
    <mergeCell ref="W166:X166"/>
    <mergeCell ref="W167:X167"/>
    <mergeCell ref="W168:X168"/>
    <mergeCell ref="W169:X169"/>
    <mergeCell ref="W163:X163"/>
    <mergeCell ref="W164:X164"/>
    <mergeCell ref="W165:X165"/>
    <mergeCell ref="W162:X162"/>
    <mergeCell ref="W161:X161"/>
    <mergeCell ref="W152:X152"/>
    <mergeCell ref="W151:X151"/>
    <mergeCell ref="W146:X146"/>
    <mergeCell ref="W147:X147"/>
    <mergeCell ref="W148:X148"/>
    <mergeCell ref="W149:X149"/>
    <mergeCell ref="W150:X150"/>
    <mergeCell ref="W137:X137"/>
    <mergeCell ref="W138:X138"/>
    <mergeCell ref="W139:X139"/>
    <mergeCell ref="W140:X140"/>
    <mergeCell ref="W141:X141"/>
    <mergeCell ref="W142:X142"/>
    <mergeCell ref="W143:X143"/>
    <mergeCell ref="W144:X144"/>
    <mergeCell ref="W145:X145"/>
    <mergeCell ref="W101:X101"/>
    <mergeCell ref="W102:X102"/>
    <mergeCell ref="W103:X103"/>
    <mergeCell ref="W136:X136"/>
    <mergeCell ref="W135:X135"/>
    <mergeCell ref="W133:X133"/>
    <mergeCell ref="W134:X134"/>
    <mergeCell ref="W129:X129"/>
    <mergeCell ref="W130:X130"/>
    <mergeCell ref="W131:X131"/>
    <mergeCell ref="W132:X132"/>
    <mergeCell ref="W127:X127"/>
    <mergeCell ref="W128:X128"/>
    <mergeCell ref="W121:X121"/>
    <mergeCell ref="W122:X122"/>
    <mergeCell ref="W123:X123"/>
    <mergeCell ref="W124:X124"/>
    <mergeCell ref="W125:X125"/>
    <mergeCell ref="W126:X126"/>
    <mergeCell ref="W118:X118"/>
    <mergeCell ref="W119:X119"/>
    <mergeCell ref="W120:X120"/>
    <mergeCell ref="W115:X115"/>
    <mergeCell ref="W116:X116"/>
    <mergeCell ref="W117:X117"/>
    <mergeCell ref="W111:X111"/>
    <mergeCell ref="W112:X112"/>
    <mergeCell ref="W113:X113"/>
    <mergeCell ref="W114:X114"/>
    <mergeCell ref="W109:X109"/>
    <mergeCell ref="W110:X110"/>
    <mergeCell ref="W106:X106"/>
    <mergeCell ref="W107:X107"/>
    <mergeCell ref="W108:X108"/>
    <mergeCell ref="W104:X104"/>
    <mergeCell ref="W105:X105"/>
    <mergeCell ref="W82:X82"/>
    <mergeCell ref="W83:X83"/>
    <mergeCell ref="W81:X81"/>
    <mergeCell ref="W79:X79"/>
    <mergeCell ref="W80:X80"/>
    <mergeCell ref="W88:X88"/>
    <mergeCell ref="W89:X89"/>
    <mergeCell ref="W90:X90"/>
    <mergeCell ref="W91:X91"/>
    <mergeCell ref="W97:X97"/>
    <mergeCell ref="W98:X98"/>
    <mergeCell ref="W99:X99"/>
    <mergeCell ref="W100:X100"/>
    <mergeCell ref="W75:X75"/>
    <mergeCell ref="W71:X71"/>
    <mergeCell ref="W72:X72"/>
    <mergeCell ref="W52:X52"/>
    <mergeCell ref="W53:X53"/>
    <mergeCell ref="W54:X54"/>
    <mergeCell ref="W21:X21"/>
    <mergeCell ref="W48:X48"/>
    <mergeCell ref="W44:X44"/>
    <mergeCell ref="W45:X45"/>
    <mergeCell ref="W42:X42"/>
    <mergeCell ref="W43:X43"/>
    <mergeCell ref="W39:X39"/>
    <mergeCell ref="W40:X40"/>
    <mergeCell ref="W41:X41"/>
    <mergeCell ref="W37:X37"/>
    <mergeCell ref="W38:X38"/>
    <mergeCell ref="W35:X35"/>
    <mergeCell ref="W36:X36"/>
    <mergeCell ref="W33:X33"/>
    <mergeCell ref="W47:X47"/>
    <mergeCell ref="W55:X55"/>
    <mergeCell ref="W13:X13"/>
    <mergeCell ref="W11:X11"/>
    <mergeCell ref="W12:X12"/>
    <mergeCell ref="U791:V791"/>
    <mergeCell ref="U729:V729"/>
    <mergeCell ref="U730:V730"/>
    <mergeCell ref="U731:V731"/>
    <mergeCell ref="U732:V732"/>
    <mergeCell ref="U726:V726"/>
    <mergeCell ref="U727:V727"/>
    <mergeCell ref="U728:V728"/>
    <mergeCell ref="U724:V724"/>
    <mergeCell ref="U725:V725"/>
    <mergeCell ref="U721:V721"/>
    <mergeCell ref="U722:V722"/>
    <mergeCell ref="U723:V723"/>
    <mergeCell ref="U718:V718"/>
    <mergeCell ref="U719:V719"/>
    <mergeCell ref="U720:V720"/>
    <mergeCell ref="U716:V716"/>
    <mergeCell ref="U717:V717"/>
    <mergeCell ref="W24:X24"/>
    <mergeCell ref="W25:X25"/>
    <mergeCell ref="W26:X26"/>
    <mergeCell ref="W22:X22"/>
    <mergeCell ref="W76:X76"/>
    <mergeCell ref="W77:X77"/>
    <mergeCell ref="W78:X78"/>
    <mergeCell ref="W23:X23"/>
    <mergeCell ref="U758:V758"/>
    <mergeCell ref="W19:X19"/>
    <mergeCell ref="W20:X20"/>
    <mergeCell ref="W17:X17"/>
    <mergeCell ref="W18:X18"/>
    <mergeCell ref="W14:X14"/>
    <mergeCell ref="W15:X15"/>
    <mergeCell ref="W16:X16"/>
    <mergeCell ref="U747:V747"/>
    <mergeCell ref="U748:V748"/>
    <mergeCell ref="U733:V733"/>
    <mergeCell ref="U734:V734"/>
    <mergeCell ref="U735:V735"/>
    <mergeCell ref="U736:V736"/>
    <mergeCell ref="U737:V737"/>
    <mergeCell ref="U739:V739"/>
    <mergeCell ref="W30:X30"/>
    <mergeCell ref="W31:X31"/>
    <mergeCell ref="W32:X32"/>
    <mergeCell ref="W28:X28"/>
    <mergeCell ref="W29:X29"/>
    <mergeCell ref="W27:X27"/>
    <mergeCell ref="W60:X60"/>
    <mergeCell ref="W61:X61"/>
    <mergeCell ref="W62:X62"/>
    <mergeCell ref="W49:X49"/>
    <mergeCell ref="W34:X34"/>
    <mergeCell ref="W46:X46"/>
    <mergeCell ref="W50:X50"/>
    <mergeCell ref="U707:V707"/>
    <mergeCell ref="W73:X73"/>
    <mergeCell ref="W70:X70"/>
    <mergeCell ref="U705:V705"/>
    <mergeCell ref="W56:X56"/>
    <mergeCell ref="W57:X57"/>
    <mergeCell ref="W51:X51"/>
    <mergeCell ref="U756:V756"/>
    <mergeCell ref="U752:V752"/>
    <mergeCell ref="U738:V738"/>
    <mergeCell ref="U792:V792"/>
    <mergeCell ref="U793:V793"/>
    <mergeCell ref="U794:V794"/>
    <mergeCell ref="U753:V753"/>
    <mergeCell ref="U754:V754"/>
    <mergeCell ref="U755:V755"/>
    <mergeCell ref="U749:V749"/>
    <mergeCell ref="U750:V750"/>
    <mergeCell ref="U751:V751"/>
    <mergeCell ref="U740:V740"/>
    <mergeCell ref="U741:V741"/>
    <mergeCell ref="U742:V742"/>
    <mergeCell ref="U743:V743"/>
    <mergeCell ref="U744:V744"/>
    <mergeCell ref="U745:V745"/>
    <mergeCell ref="U746:V746"/>
    <mergeCell ref="U765:V765"/>
    <mergeCell ref="W69:X69"/>
    <mergeCell ref="W66:X66"/>
    <mergeCell ref="W67:X67"/>
    <mergeCell ref="W68:X68"/>
    <mergeCell ref="U768:V768"/>
    <mergeCell ref="U759:V759"/>
    <mergeCell ref="U760:V760"/>
    <mergeCell ref="U763:V763"/>
    <mergeCell ref="U764:V764"/>
    <mergeCell ref="U712:V712"/>
    <mergeCell ref="U778:V778"/>
    <mergeCell ref="U773:V773"/>
    <mergeCell ref="U774:V774"/>
    <mergeCell ref="U775:V775"/>
    <mergeCell ref="U770:V770"/>
    <mergeCell ref="U771:V771"/>
    <mergeCell ref="U772:V772"/>
    <mergeCell ref="W58:X58"/>
    <mergeCell ref="W59:X59"/>
    <mergeCell ref="W65:X65"/>
    <mergeCell ref="W63:X63"/>
    <mergeCell ref="W64:X64"/>
    <mergeCell ref="W92:X92"/>
    <mergeCell ref="W93:X93"/>
    <mergeCell ref="W94:X94"/>
    <mergeCell ref="W95:X95"/>
    <mergeCell ref="W96:X96"/>
    <mergeCell ref="W84:X84"/>
    <mergeCell ref="W85:X85"/>
    <mergeCell ref="W86:X86"/>
    <mergeCell ref="W87:X87"/>
    <mergeCell ref="U713:V713"/>
    <mergeCell ref="U714:V714"/>
    <mergeCell ref="U710:V710"/>
    <mergeCell ref="W74:X74"/>
    <mergeCell ref="U711:V711"/>
    <mergeCell ref="U700:V700"/>
    <mergeCell ref="U708:V708"/>
    <mergeCell ref="U709:V709"/>
    <mergeCell ref="U703:V703"/>
    <mergeCell ref="U704:V704"/>
    <mergeCell ref="U697:V697"/>
    <mergeCell ref="U795:V795"/>
    <mergeCell ref="W9:X9"/>
    <mergeCell ref="W10:X10"/>
    <mergeCell ref="U785:V785"/>
    <mergeCell ref="U786:V786"/>
    <mergeCell ref="U787:V787"/>
    <mergeCell ref="U788:V788"/>
    <mergeCell ref="U789:V789"/>
    <mergeCell ref="U790:V790"/>
    <mergeCell ref="U779:V779"/>
    <mergeCell ref="U780:V780"/>
    <mergeCell ref="U781:V781"/>
    <mergeCell ref="U782:V782"/>
    <mergeCell ref="U783:V783"/>
    <mergeCell ref="U784:V784"/>
    <mergeCell ref="U674:V674"/>
    <mergeCell ref="U675:V675"/>
    <mergeCell ref="U670:V670"/>
    <mergeCell ref="U671:V671"/>
    <mergeCell ref="U672:V672"/>
    <mergeCell ref="U673:V673"/>
    <mergeCell ref="U715:V715"/>
    <mergeCell ref="U766:V766"/>
    <mergeCell ref="U682:V682"/>
    <mergeCell ref="U683:V683"/>
    <mergeCell ref="U769:V769"/>
    <mergeCell ref="U762:V762"/>
    <mergeCell ref="U684:V684"/>
    <mergeCell ref="U676:V676"/>
    <mergeCell ref="U677:V677"/>
    <mergeCell ref="U678:V678"/>
    <mergeCell ref="U679:V679"/>
    <mergeCell ref="U680:V680"/>
    <mergeCell ref="U669:V669"/>
    <mergeCell ref="U667:V667"/>
    <mergeCell ref="U668:V668"/>
    <mergeCell ref="U666:V666"/>
    <mergeCell ref="U665:V665"/>
    <mergeCell ref="U662:V662"/>
    <mergeCell ref="U663:V663"/>
    <mergeCell ref="U664:V664"/>
    <mergeCell ref="U706:V706"/>
    <mergeCell ref="U698:V698"/>
    <mergeCell ref="U699:V699"/>
    <mergeCell ref="U693:V693"/>
    <mergeCell ref="U694:V694"/>
    <mergeCell ref="U695:V695"/>
    <mergeCell ref="U696:V696"/>
    <mergeCell ref="U687:V687"/>
    <mergeCell ref="U688:V688"/>
    <mergeCell ref="U689:V689"/>
    <mergeCell ref="U690:V690"/>
    <mergeCell ref="U691:V691"/>
    <mergeCell ref="U692:V692"/>
    <mergeCell ref="U685:V685"/>
    <mergeCell ref="U686:V686"/>
    <mergeCell ref="U681:V681"/>
    <mergeCell ref="U701:V701"/>
    <mergeCell ref="U702:V702"/>
    <mergeCell ref="U659:V659"/>
    <mergeCell ref="U660:V660"/>
    <mergeCell ref="U661:V661"/>
    <mergeCell ref="U657:V657"/>
    <mergeCell ref="U658:V658"/>
    <mergeCell ref="U653:V653"/>
    <mergeCell ref="U654:V654"/>
    <mergeCell ref="U655:V655"/>
    <mergeCell ref="U651:V651"/>
    <mergeCell ref="U652:V652"/>
    <mergeCell ref="U649:V649"/>
    <mergeCell ref="U650:V650"/>
    <mergeCell ref="U648:V648"/>
    <mergeCell ref="U645:V645"/>
    <mergeCell ref="U646:V646"/>
    <mergeCell ref="U647:V647"/>
    <mergeCell ref="U642:V642"/>
    <mergeCell ref="U643:V643"/>
    <mergeCell ref="U644:V644"/>
    <mergeCell ref="U656:V656"/>
    <mergeCell ref="U624:V624"/>
    <mergeCell ref="U640:V640"/>
    <mergeCell ref="U641:V641"/>
    <mergeCell ref="U639:V639"/>
    <mergeCell ref="U638:V638"/>
    <mergeCell ref="U635:V635"/>
    <mergeCell ref="U636:V636"/>
    <mergeCell ref="U637:V637"/>
    <mergeCell ref="U625:V625"/>
    <mergeCell ref="U626:V626"/>
    <mergeCell ref="U627:V627"/>
    <mergeCell ref="U628:V628"/>
    <mergeCell ref="U629:V629"/>
    <mergeCell ref="U630:V630"/>
    <mergeCell ref="U631:V631"/>
    <mergeCell ref="U632:V632"/>
    <mergeCell ref="U633:V633"/>
    <mergeCell ref="U620:V620"/>
    <mergeCell ref="U621:V621"/>
    <mergeCell ref="U622:V622"/>
    <mergeCell ref="U623:V623"/>
    <mergeCell ref="U600:V600"/>
    <mergeCell ref="U601:V601"/>
    <mergeCell ref="U595:V595"/>
    <mergeCell ref="U596:V596"/>
    <mergeCell ref="U597:V597"/>
    <mergeCell ref="U594:V594"/>
    <mergeCell ref="U591:V591"/>
    <mergeCell ref="U592:V592"/>
    <mergeCell ref="U593:V593"/>
    <mergeCell ref="U576:V576"/>
    <mergeCell ref="U598:V598"/>
    <mergeCell ref="U599:V599"/>
    <mergeCell ref="U612:V612"/>
    <mergeCell ref="U613:V613"/>
    <mergeCell ref="U614:V614"/>
    <mergeCell ref="U615:V615"/>
    <mergeCell ref="U608:V608"/>
    <mergeCell ref="U609:V609"/>
    <mergeCell ref="U610:V610"/>
    <mergeCell ref="U611:V611"/>
    <mergeCell ref="U602:V602"/>
    <mergeCell ref="U603:V603"/>
    <mergeCell ref="U604:V604"/>
    <mergeCell ref="U605:V605"/>
    <mergeCell ref="U606:V606"/>
    <mergeCell ref="U607:V607"/>
    <mergeCell ref="U616:V616"/>
    <mergeCell ref="U590:V590"/>
    <mergeCell ref="U588:V588"/>
    <mergeCell ref="U589:V589"/>
    <mergeCell ref="U586:V586"/>
    <mergeCell ref="U587:V587"/>
    <mergeCell ref="U580:V580"/>
    <mergeCell ref="U581:V581"/>
    <mergeCell ref="U582:V582"/>
    <mergeCell ref="U583:V583"/>
    <mergeCell ref="U584:V584"/>
    <mergeCell ref="U585:V585"/>
    <mergeCell ref="U579:V579"/>
    <mergeCell ref="U577:V577"/>
    <mergeCell ref="U578:V578"/>
    <mergeCell ref="U617:V617"/>
    <mergeCell ref="U618:V618"/>
    <mergeCell ref="U619:V619"/>
    <mergeCell ref="U565:V565"/>
    <mergeCell ref="U566:V566"/>
    <mergeCell ref="U564:V564"/>
    <mergeCell ref="U546:V546"/>
    <mergeCell ref="U547:V547"/>
    <mergeCell ref="U544:V544"/>
    <mergeCell ref="U545:V545"/>
    <mergeCell ref="U542:V542"/>
    <mergeCell ref="U543:V543"/>
    <mergeCell ref="U572:V572"/>
    <mergeCell ref="U573:V573"/>
    <mergeCell ref="U574:V574"/>
    <mergeCell ref="U575:V575"/>
    <mergeCell ref="U561:V561"/>
    <mergeCell ref="U562:V562"/>
    <mergeCell ref="U563:V563"/>
    <mergeCell ref="U560:V560"/>
    <mergeCell ref="U559:V559"/>
    <mergeCell ref="U557:V557"/>
    <mergeCell ref="U558:V558"/>
    <mergeCell ref="U556:V556"/>
    <mergeCell ref="U555:V555"/>
    <mergeCell ref="U553:V553"/>
    <mergeCell ref="U554:V554"/>
    <mergeCell ref="U571:V571"/>
    <mergeCell ref="U567:V567"/>
    <mergeCell ref="U568:V568"/>
    <mergeCell ref="U569:V569"/>
    <mergeCell ref="U570:V570"/>
    <mergeCell ref="U540:V540"/>
    <mergeCell ref="U527:V527"/>
    <mergeCell ref="U528:V528"/>
    <mergeCell ref="U529:V529"/>
    <mergeCell ref="U525:V525"/>
    <mergeCell ref="U526:V526"/>
    <mergeCell ref="U524:V524"/>
    <mergeCell ref="U521:V521"/>
    <mergeCell ref="U522:V522"/>
    <mergeCell ref="U523:V523"/>
    <mergeCell ref="U548:V548"/>
    <mergeCell ref="U549:V549"/>
    <mergeCell ref="U550:V550"/>
    <mergeCell ref="U551:V551"/>
    <mergeCell ref="U552:V552"/>
    <mergeCell ref="U541:V541"/>
    <mergeCell ref="U539:V539"/>
    <mergeCell ref="U535:V535"/>
    <mergeCell ref="U536:V536"/>
    <mergeCell ref="U537:V537"/>
    <mergeCell ref="U538:V538"/>
    <mergeCell ref="U534:V534"/>
    <mergeCell ref="U533:V533"/>
    <mergeCell ref="U530:V530"/>
    <mergeCell ref="U531:V531"/>
    <mergeCell ref="U532:V532"/>
    <mergeCell ref="U520:V520"/>
    <mergeCell ref="U510:V510"/>
    <mergeCell ref="U511:V511"/>
    <mergeCell ref="U512:V512"/>
    <mergeCell ref="U513:V513"/>
    <mergeCell ref="U514:V514"/>
    <mergeCell ref="U515:V515"/>
    <mergeCell ref="U516:V516"/>
    <mergeCell ref="U517:V517"/>
    <mergeCell ref="U518:V518"/>
    <mergeCell ref="U519:V519"/>
    <mergeCell ref="U500:V500"/>
    <mergeCell ref="U497:V497"/>
    <mergeCell ref="U498:V498"/>
    <mergeCell ref="U499:V499"/>
    <mergeCell ref="U492:V492"/>
    <mergeCell ref="U493:V493"/>
    <mergeCell ref="U507:V507"/>
    <mergeCell ref="U508:V508"/>
    <mergeCell ref="U509:V509"/>
    <mergeCell ref="U506:V506"/>
    <mergeCell ref="U501:V501"/>
    <mergeCell ref="U502:V502"/>
    <mergeCell ref="U503:V503"/>
    <mergeCell ref="U504:V504"/>
    <mergeCell ref="U505:V505"/>
    <mergeCell ref="U494:V494"/>
    <mergeCell ref="U495:V495"/>
    <mergeCell ref="U496:V496"/>
    <mergeCell ref="U489:V489"/>
    <mergeCell ref="U490:V490"/>
    <mergeCell ref="U491:V491"/>
    <mergeCell ref="U487:V487"/>
    <mergeCell ref="U488:V488"/>
    <mergeCell ref="U465:V465"/>
    <mergeCell ref="U459:V459"/>
    <mergeCell ref="U460:V460"/>
    <mergeCell ref="U461:V461"/>
    <mergeCell ref="U462:V462"/>
    <mergeCell ref="U463:V463"/>
    <mergeCell ref="U464:V464"/>
    <mergeCell ref="U486:V486"/>
    <mergeCell ref="U481:V481"/>
    <mergeCell ref="U482:V482"/>
    <mergeCell ref="U483:V483"/>
    <mergeCell ref="U484:V484"/>
    <mergeCell ref="U485:V485"/>
    <mergeCell ref="U478:V478"/>
    <mergeCell ref="U479:V479"/>
    <mergeCell ref="U480:V480"/>
    <mergeCell ref="U457:V457"/>
    <mergeCell ref="U458:V458"/>
    <mergeCell ref="U453:V453"/>
    <mergeCell ref="U454:V454"/>
    <mergeCell ref="U455:V455"/>
    <mergeCell ref="U456:V456"/>
    <mergeCell ref="U476:V476"/>
    <mergeCell ref="U477:V477"/>
    <mergeCell ref="U472:V472"/>
    <mergeCell ref="U473:V473"/>
    <mergeCell ref="U474:V474"/>
    <mergeCell ref="U475:V475"/>
    <mergeCell ref="U471:V471"/>
    <mergeCell ref="U467:V467"/>
    <mergeCell ref="U468:V468"/>
    <mergeCell ref="U469:V469"/>
    <mergeCell ref="U470:V470"/>
    <mergeCell ref="U466:V466"/>
    <mergeCell ref="U430:V430"/>
    <mergeCell ref="U431:V431"/>
    <mergeCell ref="U432:V432"/>
    <mergeCell ref="U433:V433"/>
    <mergeCell ref="U413:V413"/>
    <mergeCell ref="U410:V410"/>
    <mergeCell ref="U411:V411"/>
    <mergeCell ref="U412:V412"/>
    <mergeCell ref="U423:V423"/>
    <mergeCell ref="U419:V419"/>
    <mergeCell ref="U420:V420"/>
    <mergeCell ref="U421:V421"/>
    <mergeCell ref="U414:V414"/>
    <mergeCell ref="U415:V415"/>
    <mergeCell ref="U416:V416"/>
    <mergeCell ref="U417:V417"/>
    <mergeCell ref="U418:V418"/>
    <mergeCell ref="U409:V409"/>
    <mergeCell ref="U404:V404"/>
    <mergeCell ref="U405:V405"/>
    <mergeCell ref="U406:V406"/>
    <mergeCell ref="U407:V407"/>
    <mergeCell ref="U408:V408"/>
    <mergeCell ref="U452:V452"/>
    <mergeCell ref="U451:V451"/>
    <mergeCell ref="U448:V448"/>
    <mergeCell ref="U449:V449"/>
    <mergeCell ref="U450:V450"/>
    <mergeCell ref="U446:V446"/>
    <mergeCell ref="U447:V447"/>
    <mergeCell ref="U445:V445"/>
    <mergeCell ref="U443:V443"/>
    <mergeCell ref="U444:V444"/>
    <mergeCell ref="U442:V442"/>
    <mergeCell ref="U440:V440"/>
    <mergeCell ref="U429:V429"/>
    <mergeCell ref="U427:V427"/>
    <mergeCell ref="U428:V428"/>
    <mergeCell ref="U424:V424"/>
    <mergeCell ref="U425:V425"/>
    <mergeCell ref="U426:V426"/>
    <mergeCell ref="U422:V422"/>
    <mergeCell ref="U441:V441"/>
    <mergeCell ref="U437:V437"/>
    <mergeCell ref="U438:V438"/>
    <mergeCell ref="U439:V439"/>
    <mergeCell ref="U434:V434"/>
    <mergeCell ref="U435:V435"/>
    <mergeCell ref="U436:V436"/>
    <mergeCell ref="U358:V358"/>
    <mergeCell ref="U359:V359"/>
    <mergeCell ref="U360:V360"/>
    <mergeCell ref="U361:V361"/>
    <mergeCell ref="U362:V362"/>
    <mergeCell ref="U398:V398"/>
    <mergeCell ref="U399:V399"/>
    <mergeCell ref="U400:V400"/>
    <mergeCell ref="U401:V401"/>
    <mergeCell ref="U402:V402"/>
    <mergeCell ref="U394:V394"/>
    <mergeCell ref="U395:V395"/>
    <mergeCell ref="U392:V392"/>
    <mergeCell ref="U393:V393"/>
    <mergeCell ref="U386:V386"/>
    <mergeCell ref="U387:V387"/>
    <mergeCell ref="U388:V388"/>
    <mergeCell ref="U389:V389"/>
    <mergeCell ref="U390:V390"/>
    <mergeCell ref="U391:V391"/>
    <mergeCell ref="U384:V384"/>
    <mergeCell ref="U385:V385"/>
    <mergeCell ref="U382:V382"/>
    <mergeCell ref="U383:V383"/>
    <mergeCell ref="U396:V396"/>
    <mergeCell ref="U397:V397"/>
    <mergeCell ref="U335:V335"/>
    <mergeCell ref="U336:V336"/>
    <mergeCell ref="U337:V337"/>
    <mergeCell ref="U338:V338"/>
    <mergeCell ref="U339:V339"/>
    <mergeCell ref="U330:V330"/>
    <mergeCell ref="U331:V331"/>
    <mergeCell ref="U332:V332"/>
    <mergeCell ref="U333:V333"/>
    <mergeCell ref="U334:V334"/>
    <mergeCell ref="U379:V379"/>
    <mergeCell ref="U380:V380"/>
    <mergeCell ref="U381:V381"/>
    <mergeCell ref="U378:V378"/>
    <mergeCell ref="U375:V375"/>
    <mergeCell ref="U376:V376"/>
    <mergeCell ref="U377:V377"/>
    <mergeCell ref="U372:V372"/>
    <mergeCell ref="U373:V373"/>
    <mergeCell ref="U374:V374"/>
    <mergeCell ref="U368:V368"/>
    <mergeCell ref="U369:V369"/>
    <mergeCell ref="U370:V370"/>
    <mergeCell ref="U371:V371"/>
    <mergeCell ref="U363:V363"/>
    <mergeCell ref="U364:V364"/>
    <mergeCell ref="U365:V365"/>
    <mergeCell ref="U366:V366"/>
    <mergeCell ref="U367:V367"/>
    <mergeCell ref="U356:V356"/>
    <mergeCell ref="U357:V357"/>
    <mergeCell ref="U353:V353"/>
    <mergeCell ref="U354:V354"/>
    <mergeCell ref="U355:V355"/>
    <mergeCell ref="U348:V348"/>
    <mergeCell ref="U349:V349"/>
    <mergeCell ref="U350:V350"/>
    <mergeCell ref="U351:V351"/>
    <mergeCell ref="U352:V352"/>
    <mergeCell ref="U346:V346"/>
    <mergeCell ref="U347:V347"/>
    <mergeCell ref="U340:V340"/>
    <mergeCell ref="U341:V341"/>
    <mergeCell ref="U342:V342"/>
    <mergeCell ref="U343:V343"/>
    <mergeCell ref="U344:V344"/>
    <mergeCell ref="U345:V345"/>
    <mergeCell ref="U328:V328"/>
    <mergeCell ref="U329:V329"/>
    <mergeCell ref="U326:V326"/>
    <mergeCell ref="U327:V327"/>
    <mergeCell ref="U323:V323"/>
    <mergeCell ref="U324:V324"/>
    <mergeCell ref="U325:V325"/>
    <mergeCell ref="U322:V322"/>
    <mergeCell ref="U321:V321"/>
    <mergeCell ref="U319:V319"/>
    <mergeCell ref="U320:V320"/>
    <mergeCell ref="U316:V316"/>
    <mergeCell ref="U317:V317"/>
    <mergeCell ref="U318:V318"/>
    <mergeCell ref="U304:V304"/>
    <mergeCell ref="U305:V305"/>
    <mergeCell ref="U306:V306"/>
    <mergeCell ref="U312:V312"/>
    <mergeCell ref="U313:V313"/>
    <mergeCell ref="U315:V315"/>
    <mergeCell ref="U311:V311"/>
    <mergeCell ref="U310:V310"/>
    <mergeCell ref="U308:V308"/>
    <mergeCell ref="U309:V309"/>
    <mergeCell ref="U307:V307"/>
    <mergeCell ref="U301:V301"/>
    <mergeCell ref="U302:V302"/>
    <mergeCell ref="U303:V303"/>
    <mergeCell ref="U296:V296"/>
    <mergeCell ref="U297:V297"/>
    <mergeCell ref="U298:V298"/>
    <mergeCell ref="U299:V299"/>
    <mergeCell ref="U300:V300"/>
    <mergeCell ref="U294:V294"/>
    <mergeCell ref="U295:V295"/>
    <mergeCell ref="U291:V291"/>
    <mergeCell ref="U292:V292"/>
    <mergeCell ref="U293:V293"/>
    <mergeCell ref="U239:V239"/>
    <mergeCell ref="U240:V240"/>
    <mergeCell ref="U290:V290"/>
    <mergeCell ref="U285:V285"/>
    <mergeCell ref="U286:V286"/>
    <mergeCell ref="U287:V287"/>
    <mergeCell ref="U288:V288"/>
    <mergeCell ref="U289:V289"/>
    <mergeCell ref="U277:V277"/>
    <mergeCell ref="U278:V278"/>
    <mergeCell ref="U279:V279"/>
    <mergeCell ref="U280:V280"/>
    <mergeCell ref="U281:V281"/>
    <mergeCell ref="U282:V282"/>
    <mergeCell ref="U283:V283"/>
    <mergeCell ref="U284:V284"/>
    <mergeCell ref="U236:V236"/>
    <mergeCell ref="U237:V237"/>
    <mergeCell ref="U238:V238"/>
    <mergeCell ref="U275:V275"/>
    <mergeCell ref="U276:V276"/>
    <mergeCell ref="U274:V274"/>
    <mergeCell ref="U272:V272"/>
    <mergeCell ref="U273:V273"/>
    <mergeCell ref="U269:V269"/>
    <mergeCell ref="U270:V270"/>
    <mergeCell ref="U271:V271"/>
    <mergeCell ref="U267:V267"/>
    <mergeCell ref="U268:V268"/>
    <mergeCell ref="U263:V263"/>
    <mergeCell ref="U264:V264"/>
    <mergeCell ref="U265:V265"/>
    <mergeCell ref="U266:V266"/>
    <mergeCell ref="U262:V262"/>
    <mergeCell ref="U256:V256"/>
    <mergeCell ref="U257:V257"/>
    <mergeCell ref="U258:V258"/>
    <mergeCell ref="U259:V259"/>
    <mergeCell ref="U260:V260"/>
    <mergeCell ref="U235:V235"/>
    <mergeCell ref="U234:V234"/>
    <mergeCell ref="U233:V233"/>
    <mergeCell ref="U230:V230"/>
    <mergeCell ref="U231:V231"/>
    <mergeCell ref="U232:V232"/>
    <mergeCell ref="U227:V227"/>
    <mergeCell ref="U228:V228"/>
    <mergeCell ref="U229:V229"/>
    <mergeCell ref="U223:V223"/>
    <mergeCell ref="U224:V224"/>
    <mergeCell ref="U225:V225"/>
    <mergeCell ref="U226:V226"/>
    <mergeCell ref="U261:V261"/>
    <mergeCell ref="U253:V253"/>
    <mergeCell ref="U254:V254"/>
    <mergeCell ref="U255:V255"/>
    <mergeCell ref="U248:V248"/>
    <mergeCell ref="U249:V249"/>
    <mergeCell ref="U250:V250"/>
    <mergeCell ref="U251:V251"/>
    <mergeCell ref="U252:V252"/>
    <mergeCell ref="U241:V241"/>
    <mergeCell ref="U242:V242"/>
    <mergeCell ref="U243:V243"/>
    <mergeCell ref="U244:V244"/>
    <mergeCell ref="U245:V245"/>
    <mergeCell ref="U246:V246"/>
    <mergeCell ref="U247:V247"/>
    <mergeCell ref="U180:V180"/>
    <mergeCell ref="U181:V181"/>
    <mergeCell ref="U182:V182"/>
    <mergeCell ref="U183:V183"/>
    <mergeCell ref="U222:V222"/>
    <mergeCell ref="U220:V220"/>
    <mergeCell ref="U221:V221"/>
    <mergeCell ref="U218:V218"/>
    <mergeCell ref="U219:V219"/>
    <mergeCell ref="U217:V217"/>
    <mergeCell ref="U214:V214"/>
    <mergeCell ref="U215:V215"/>
    <mergeCell ref="U216:V216"/>
    <mergeCell ref="U213:V213"/>
    <mergeCell ref="U211:V211"/>
    <mergeCell ref="U212:V212"/>
    <mergeCell ref="U207:V207"/>
    <mergeCell ref="U208:V208"/>
    <mergeCell ref="U209:V209"/>
    <mergeCell ref="U210:V210"/>
    <mergeCell ref="U162:V162"/>
    <mergeCell ref="U161:V161"/>
    <mergeCell ref="U160:V160"/>
    <mergeCell ref="U206:V206"/>
    <mergeCell ref="U205:V205"/>
    <mergeCell ref="U201:V201"/>
    <mergeCell ref="U202:V202"/>
    <mergeCell ref="U203:V203"/>
    <mergeCell ref="U204:V204"/>
    <mergeCell ref="U196:V196"/>
    <mergeCell ref="U197:V197"/>
    <mergeCell ref="U198:V198"/>
    <mergeCell ref="U199:V199"/>
    <mergeCell ref="U200:V200"/>
    <mergeCell ref="U191:V191"/>
    <mergeCell ref="U192:V192"/>
    <mergeCell ref="U193:V193"/>
    <mergeCell ref="U194:V194"/>
    <mergeCell ref="U195:V195"/>
    <mergeCell ref="U188:V188"/>
    <mergeCell ref="U189:V189"/>
    <mergeCell ref="U190:V190"/>
    <mergeCell ref="U186:V186"/>
    <mergeCell ref="U187:V187"/>
    <mergeCell ref="U184:V184"/>
    <mergeCell ref="U177:V177"/>
    <mergeCell ref="U178:V178"/>
    <mergeCell ref="U185:V185"/>
    <mergeCell ref="U179:V179"/>
    <mergeCell ref="U174:V174"/>
    <mergeCell ref="U175:V175"/>
    <mergeCell ref="U176:V176"/>
    <mergeCell ref="U169:V169"/>
    <mergeCell ref="U170:V170"/>
    <mergeCell ref="U171:V171"/>
    <mergeCell ref="U172:V172"/>
    <mergeCell ref="U173:V173"/>
    <mergeCell ref="U165:V165"/>
    <mergeCell ref="U166:V166"/>
    <mergeCell ref="U167:V167"/>
    <mergeCell ref="U168:V168"/>
    <mergeCell ref="U120:V120"/>
    <mergeCell ref="U159:V159"/>
    <mergeCell ref="U153:V153"/>
    <mergeCell ref="U154:V154"/>
    <mergeCell ref="U155:V155"/>
    <mergeCell ref="U156:V156"/>
    <mergeCell ref="U157:V157"/>
    <mergeCell ref="U158:V158"/>
    <mergeCell ref="U152:V152"/>
    <mergeCell ref="U150:V150"/>
    <mergeCell ref="U151:V151"/>
    <mergeCell ref="U145:V145"/>
    <mergeCell ref="U146:V146"/>
    <mergeCell ref="U147:V147"/>
    <mergeCell ref="U148:V148"/>
    <mergeCell ref="U149:V149"/>
    <mergeCell ref="U137:V137"/>
    <mergeCell ref="U163:V163"/>
    <mergeCell ref="U164:V164"/>
    <mergeCell ref="U138:V138"/>
    <mergeCell ref="U139:V139"/>
    <mergeCell ref="U140:V140"/>
    <mergeCell ref="U141:V141"/>
    <mergeCell ref="U142:V142"/>
    <mergeCell ref="U143:V143"/>
    <mergeCell ref="U144:V144"/>
    <mergeCell ref="U136:V136"/>
    <mergeCell ref="U135:V135"/>
    <mergeCell ref="U133:V133"/>
    <mergeCell ref="U134:V134"/>
    <mergeCell ref="U128:V128"/>
    <mergeCell ref="U129:V129"/>
    <mergeCell ref="U130:V130"/>
    <mergeCell ref="U131:V131"/>
    <mergeCell ref="U132:V132"/>
    <mergeCell ref="U127:V127"/>
    <mergeCell ref="U121:V121"/>
    <mergeCell ref="U122:V122"/>
    <mergeCell ref="U123:V123"/>
    <mergeCell ref="U124:V124"/>
    <mergeCell ref="U125:V125"/>
    <mergeCell ref="U126:V126"/>
    <mergeCell ref="U73:V73"/>
    <mergeCell ref="U70:V70"/>
    <mergeCell ref="U71:V71"/>
    <mergeCell ref="U72:V72"/>
    <mergeCell ref="U68:V68"/>
    <mergeCell ref="U117:V117"/>
    <mergeCell ref="U118:V118"/>
    <mergeCell ref="U119:V119"/>
    <mergeCell ref="U113:V113"/>
    <mergeCell ref="U114:V114"/>
    <mergeCell ref="U115:V115"/>
    <mergeCell ref="U116:V116"/>
    <mergeCell ref="U111:V111"/>
    <mergeCell ref="U112:V112"/>
    <mergeCell ref="U109:V109"/>
    <mergeCell ref="U110:V110"/>
    <mergeCell ref="U106:V106"/>
    <mergeCell ref="U107:V107"/>
    <mergeCell ref="U108:V108"/>
    <mergeCell ref="U103:V103"/>
    <mergeCell ref="U104:V104"/>
    <mergeCell ref="U105:V105"/>
    <mergeCell ref="U100:V100"/>
    <mergeCell ref="U101:V101"/>
    <mergeCell ref="U102:V102"/>
    <mergeCell ref="U13:V13"/>
    <mergeCell ref="U10:V10"/>
    <mergeCell ref="U11:V11"/>
    <mergeCell ref="U12:V12"/>
    <mergeCell ref="U60:V60"/>
    <mergeCell ref="U61:V61"/>
    <mergeCell ref="U62:V62"/>
    <mergeCell ref="U58:V58"/>
    <mergeCell ref="U59:V59"/>
    <mergeCell ref="U55:V55"/>
    <mergeCell ref="U56:V56"/>
    <mergeCell ref="U57:V57"/>
    <mergeCell ref="U51:V51"/>
    <mergeCell ref="U52:V52"/>
    <mergeCell ref="U53:V53"/>
    <mergeCell ref="U54:V54"/>
    <mergeCell ref="U49:V49"/>
    <mergeCell ref="U50:V50"/>
    <mergeCell ref="U45:V45"/>
    <mergeCell ref="U46:V46"/>
    <mergeCell ref="U47:V47"/>
    <mergeCell ref="U48:V48"/>
    <mergeCell ref="U44:V44"/>
    <mergeCell ref="U43:V43"/>
    <mergeCell ref="U39:V39"/>
    <mergeCell ref="U40:V40"/>
    <mergeCell ref="U42:V42"/>
    <mergeCell ref="S730:T730"/>
    <mergeCell ref="U41:V41"/>
    <mergeCell ref="U38:V38"/>
    <mergeCell ref="U26:V26"/>
    <mergeCell ref="U27:V27"/>
    <mergeCell ref="U24:V24"/>
    <mergeCell ref="U25:V25"/>
    <mergeCell ref="U21:V21"/>
    <mergeCell ref="U22:V22"/>
    <mergeCell ref="U23:V23"/>
    <mergeCell ref="U20:V20"/>
    <mergeCell ref="U69:V69"/>
    <mergeCell ref="U66:V66"/>
    <mergeCell ref="U67:V67"/>
    <mergeCell ref="U65:V65"/>
    <mergeCell ref="U64:V64"/>
    <mergeCell ref="U63:V63"/>
    <mergeCell ref="U76:V76"/>
    <mergeCell ref="U77:V77"/>
    <mergeCell ref="U78:V78"/>
    <mergeCell ref="U96:V96"/>
    <mergeCell ref="U97:V97"/>
    <mergeCell ref="U98:V98"/>
    <mergeCell ref="U99:V99"/>
    <mergeCell ref="U89:V89"/>
    <mergeCell ref="U90:V90"/>
    <mergeCell ref="U91:V91"/>
    <mergeCell ref="U92:V92"/>
    <mergeCell ref="U74:V74"/>
    <mergeCell ref="U75:V75"/>
    <mergeCell ref="S794:T794"/>
    <mergeCell ref="S773:T773"/>
    <mergeCell ref="S774:T774"/>
    <mergeCell ref="S775:T775"/>
    <mergeCell ref="S769:T769"/>
    <mergeCell ref="U19:V19"/>
    <mergeCell ref="U17:V17"/>
    <mergeCell ref="U18:V18"/>
    <mergeCell ref="U14:V14"/>
    <mergeCell ref="U15:V15"/>
    <mergeCell ref="U16:V16"/>
    <mergeCell ref="S743:T743"/>
    <mergeCell ref="S744:T744"/>
    <mergeCell ref="S745:T745"/>
    <mergeCell ref="S746:T746"/>
    <mergeCell ref="S733:T733"/>
    <mergeCell ref="S734:T734"/>
    <mergeCell ref="S735:T735"/>
    <mergeCell ref="S736:T736"/>
    <mergeCell ref="S737:T737"/>
    <mergeCell ref="S738:T738"/>
    <mergeCell ref="U30:V30"/>
    <mergeCell ref="U31:V31"/>
    <mergeCell ref="U32:V32"/>
    <mergeCell ref="U28:V28"/>
    <mergeCell ref="U29:V29"/>
    <mergeCell ref="U37:V37"/>
    <mergeCell ref="U34:V34"/>
    <mergeCell ref="U35:V35"/>
    <mergeCell ref="U36:V36"/>
    <mergeCell ref="U33:V33"/>
    <mergeCell ref="S757:T757"/>
    <mergeCell ref="S756:T756"/>
    <mergeCell ref="S739:T739"/>
    <mergeCell ref="S790:T790"/>
    <mergeCell ref="S791:T791"/>
    <mergeCell ref="S792:T792"/>
    <mergeCell ref="S772:T772"/>
    <mergeCell ref="S752:T752"/>
    <mergeCell ref="S753:T753"/>
    <mergeCell ref="S754:T754"/>
    <mergeCell ref="S755:T755"/>
    <mergeCell ref="S747:T747"/>
    <mergeCell ref="S748:T748"/>
    <mergeCell ref="S749:T749"/>
    <mergeCell ref="S750:T750"/>
    <mergeCell ref="S751:T751"/>
    <mergeCell ref="S740:T740"/>
    <mergeCell ref="S741:T741"/>
    <mergeCell ref="S742:T742"/>
    <mergeCell ref="S770:T770"/>
    <mergeCell ref="S771:T771"/>
    <mergeCell ref="U93:V93"/>
    <mergeCell ref="U94:V94"/>
    <mergeCell ref="U95:V95"/>
    <mergeCell ref="U84:V84"/>
    <mergeCell ref="U85:V85"/>
    <mergeCell ref="U86:V86"/>
    <mergeCell ref="U87:V87"/>
    <mergeCell ref="U88:V88"/>
    <mergeCell ref="S766:T766"/>
    <mergeCell ref="S767:T767"/>
    <mergeCell ref="S768:T768"/>
    <mergeCell ref="S762:T762"/>
    <mergeCell ref="S763:T763"/>
    <mergeCell ref="S758:T758"/>
    <mergeCell ref="S759:T759"/>
    <mergeCell ref="S760:T760"/>
    <mergeCell ref="S761:T761"/>
    <mergeCell ref="S725:T725"/>
    <mergeCell ref="S720:T720"/>
    <mergeCell ref="S721:T721"/>
    <mergeCell ref="S722:T722"/>
    <mergeCell ref="S723:T723"/>
    <mergeCell ref="S764:T764"/>
    <mergeCell ref="S765:T765"/>
    <mergeCell ref="S701:T701"/>
    <mergeCell ref="S702:T702"/>
    <mergeCell ref="S697:T697"/>
    <mergeCell ref="S728:T728"/>
    <mergeCell ref="S729:T729"/>
    <mergeCell ref="S795:T795"/>
    <mergeCell ref="U9:V9"/>
    <mergeCell ref="S785:T785"/>
    <mergeCell ref="S786:T786"/>
    <mergeCell ref="S787:T787"/>
    <mergeCell ref="S788:T788"/>
    <mergeCell ref="S789:T789"/>
    <mergeCell ref="S779:T779"/>
    <mergeCell ref="S780:T780"/>
    <mergeCell ref="S781:T781"/>
    <mergeCell ref="S782:T782"/>
    <mergeCell ref="S783:T783"/>
    <mergeCell ref="S784:T784"/>
    <mergeCell ref="S778:T778"/>
    <mergeCell ref="S776:T776"/>
    <mergeCell ref="S777:T777"/>
    <mergeCell ref="U82:V82"/>
    <mergeCell ref="U83:V83"/>
    <mergeCell ref="U81:V81"/>
    <mergeCell ref="U79:V79"/>
    <mergeCell ref="U80:V80"/>
    <mergeCell ref="S693:T693"/>
    <mergeCell ref="S694:T694"/>
    <mergeCell ref="S695:T695"/>
    <mergeCell ref="S696:T696"/>
    <mergeCell ref="S731:T731"/>
    <mergeCell ref="S732:T732"/>
    <mergeCell ref="S726:T726"/>
    <mergeCell ref="S727:T727"/>
    <mergeCell ref="S724:T724"/>
    <mergeCell ref="S718:T718"/>
    <mergeCell ref="S719:T719"/>
    <mergeCell ref="S716:T716"/>
    <mergeCell ref="S717:T717"/>
    <mergeCell ref="S715:T715"/>
    <mergeCell ref="S712:T712"/>
    <mergeCell ref="S713:T713"/>
    <mergeCell ref="S714:T714"/>
    <mergeCell ref="S709:T709"/>
    <mergeCell ref="S710:T710"/>
    <mergeCell ref="S711:T711"/>
    <mergeCell ref="S707:T707"/>
    <mergeCell ref="S708:T708"/>
    <mergeCell ref="S703:T703"/>
    <mergeCell ref="S704:T704"/>
    <mergeCell ref="S705:T705"/>
    <mergeCell ref="S706:T706"/>
    <mergeCell ref="S687:T687"/>
    <mergeCell ref="S688:T688"/>
    <mergeCell ref="S689:T689"/>
    <mergeCell ref="S690:T690"/>
    <mergeCell ref="S691:T691"/>
    <mergeCell ref="S698:T698"/>
    <mergeCell ref="S699:T699"/>
    <mergeCell ref="S700:T700"/>
    <mergeCell ref="S659:T659"/>
    <mergeCell ref="S660:T660"/>
    <mergeCell ref="S661:T661"/>
    <mergeCell ref="S657:T657"/>
    <mergeCell ref="S658:T658"/>
    <mergeCell ref="S684:T684"/>
    <mergeCell ref="S685:T685"/>
    <mergeCell ref="S686:T686"/>
    <mergeCell ref="S681:T681"/>
    <mergeCell ref="S682:T682"/>
    <mergeCell ref="S683:T683"/>
    <mergeCell ref="S675:T675"/>
    <mergeCell ref="S676:T676"/>
    <mergeCell ref="S677:T677"/>
    <mergeCell ref="S678:T678"/>
    <mergeCell ref="S679:T679"/>
    <mergeCell ref="S680:T680"/>
    <mergeCell ref="S674:T674"/>
    <mergeCell ref="S669:T669"/>
    <mergeCell ref="S670:T670"/>
    <mergeCell ref="S671:T671"/>
    <mergeCell ref="S672:T672"/>
    <mergeCell ref="S673:T673"/>
    <mergeCell ref="S692:T692"/>
    <mergeCell ref="S655:T655"/>
    <mergeCell ref="S656:T656"/>
    <mergeCell ref="S666:T666"/>
    <mergeCell ref="S667:T667"/>
    <mergeCell ref="S668:T668"/>
    <mergeCell ref="S665:T665"/>
    <mergeCell ref="S662:T662"/>
    <mergeCell ref="S663:T663"/>
    <mergeCell ref="S664:T664"/>
    <mergeCell ref="S641:T641"/>
    <mergeCell ref="S639:T639"/>
    <mergeCell ref="S640:T640"/>
    <mergeCell ref="S638:T638"/>
    <mergeCell ref="S631:T631"/>
    <mergeCell ref="S632:T632"/>
    <mergeCell ref="S633:T633"/>
    <mergeCell ref="S634:T634"/>
    <mergeCell ref="S635:T635"/>
    <mergeCell ref="S636:T636"/>
    <mergeCell ref="S637:T637"/>
    <mergeCell ref="S651:T651"/>
    <mergeCell ref="S652:T652"/>
    <mergeCell ref="S649:T649"/>
    <mergeCell ref="S650:T650"/>
    <mergeCell ref="S648:T648"/>
    <mergeCell ref="S645:T645"/>
    <mergeCell ref="S646:T646"/>
    <mergeCell ref="S647:T647"/>
    <mergeCell ref="S642:T642"/>
    <mergeCell ref="S643:T643"/>
    <mergeCell ref="S614:T614"/>
    <mergeCell ref="S607:T607"/>
    <mergeCell ref="S608:T608"/>
    <mergeCell ref="S609:T609"/>
    <mergeCell ref="S610:T610"/>
    <mergeCell ref="S611:T611"/>
    <mergeCell ref="S602:T602"/>
    <mergeCell ref="S603:T603"/>
    <mergeCell ref="S604:T604"/>
    <mergeCell ref="S605:T605"/>
    <mergeCell ref="S606:T606"/>
    <mergeCell ref="S623:T623"/>
    <mergeCell ref="S624:T624"/>
    <mergeCell ref="S598:T598"/>
    <mergeCell ref="S599:T599"/>
    <mergeCell ref="S653:T653"/>
    <mergeCell ref="S654:T654"/>
    <mergeCell ref="S595:T595"/>
    <mergeCell ref="S596:T596"/>
    <mergeCell ref="S597:T597"/>
    <mergeCell ref="S594:T594"/>
    <mergeCell ref="S590:T590"/>
    <mergeCell ref="S591:T591"/>
    <mergeCell ref="S592:T592"/>
    <mergeCell ref="S593:T593"/>
    <mergeCell ref="S625:T625"/>
    <mergeCell ref="S626:T626"/>
    <mergeCell ref="S627:T627"/>
    <mergeCell ref="S628:T628"/>
    <mergeCell ref="S629:T629"/>
    <mergeCell ref="S572:T572"/>
    <mergeCell ref="S573:T573"/>
    <mergeCell ref="S574:T574"/>
    <mergeCell ref="S644:T644"/>
    <mergeCell ref="S630:T630"/>
    <mergeCell ref="S615:T615"/>
    <mergeCell ref="S616:T616"/>
    <mergeCell ref="S617:T617"/>
    <mergeCell ref="S618:T618"/>
    <mergeCell ref="S619:T619"/>
    <mergeCell ref="S620:T620"/>
    <mergeCell ref="S621:T621"/>
    <mergeCell ref="S622:T622"/>
    <mergeCell ref="S588:T588"/>
    <mergeCell ref="S589:T589"/>
    <mergeCell ref="S600:T600"/>
    <mergeCell ref="S601:T601"/>
    <mergeCell ref="S612:T612"/>
    <mergeCell ref="S613:T613"/>
    <mergeCell ref="S570:T570"/>
    <mergeCell ref="S571:T571"/>
    <mergeCell ref="S567:T567"/>
    <mergeCell ref="S568:T568"/>
    <mergeCell ref="S569:T569"/>
    <mergeCell ref="S565:T565"/>
    <mergeCell ref="S566:T566"/>
    <mergeCell ref="S564:T564"/>
    <mergeCell ref="S585:T585"/>
    <mergeCell ref="S586:T586"/>
    <mergeCell ref="S587:T587"/>
    <mergeCell ref="S580:T580"/>
    <mergeCell ref="S581:T581"/>
    <mergeCell ref="S582:T582"/>
    <mergeCell ref="S583:T583"/>
    <mergeCell ref="S584:T584"/>
    <mergeCell ref="S579:T579"/>
    <mergeCell ref="S575:T575"/>
    <mergeCell ref="S576:T576"/>
    <mergeCell ref="S577:T577"/>
    <mergeCell ref="S578:T578"/>
    <mergeCell ref="S529:T529"/>
    <mergeCell ref="S555:T555"/>
    <mergeCell ref="S553:T553"/>
    <mergeCell ref="S554:T554"/>
    <mergeCell ref="S548:T548"/>
    <mergeCell ref="S549:T549"/>
    <mergeCell ref="S550:T550"/>
    <mergeCell ref="S551:T551"/>
    <mergeCell ref="S552:T552"/>
    <mergeCell ref="S560:T560"/>
    <mergeCell ref="S561:T561"/>
    <mergeCell ref="S562:T562"/>
    <mergeCell ref="S563:T563"/>
    <mergeCell ref="S559:T559"/>
    <mergeCell ref="S556:T556"/>
    <mergeCell ref="S557:T557"/>
    <mergeCell ref="S558:T558"/>
    <mergeCell ref="S546:T546"/>
    <mergeCell ref="S547:T547"/>
    <mergeCell ref="S544:T544"/>
    <mergeCell ref="S545:T545"/>
    <mergeCell ref="S541:T541"/>
    <mergeCell ref="S542:T542"/>
    <mergeCell ref="S543:T543"/>
    <mergeCell ref="S540:T540"/>
    <mergeCell ref="S538:T538"/>
    <mergeCell ref="S539:T539"/>
    <mergeCell ref="S535:T535"/>
    <mergeCell ref="S536:T536"/>
    <mergeCell ref="S537:T537"/>
    <mergeCell ref="S533:T533"/>
    <mergeCell ref="S534:T534"/>
    <mergeCell ref="S530:T530"/>
    <mergeCell ref="S531:T531"/>
    <mergeCell ref="S532:T532"/>
    <mergeCell ref="S509:T509"/>
    <mergeCell ref="S505:T505"/>
    <mergeCell ref="S506:T506"/>
    <mergeCell ref="S501:T501"/>
    <mergeCell ref="S502:T502"/>
    <mergeCell ref="S503:T503"/>
    <mergeCell ref="S504:T504"/>
    <mergeCell ref="S507:T507"/>
    <mergeCell ref="S508:T508"/>
    <mergeCell ref="S524:T524"/>
    <mergeCell ref="S525:T525"/>
    <mergeCell ref="S526:T526"/>
    <mergeCell ref="S521:T521"/>
    <mergeCell ref="S522:T522"/>
    <mergeCell ref="S523:T523"/>
    <mergeCell ref="S520:T520"/>
    <mergeCell ref="S510:T510"/>
    <mergeCell ref="S511:T511"/>
    <mergeCell ref="S512:T512"/>
    <mergeCell ref="S513:T513"/>
    <mergeCell ref="S514:T514"/>
    <mergeCell ref="S515:T515"/>
    <mergeCell ref="S527:T527"/>
    <mergeCell ref="S528:T528"/>
    <mergeCell ref="S516:T516"/>
    <mergeCell ref="S517:T517"/>
    <mergeCell ref="S518:T518"/>
    <mergeCell ref="S519:T519"/>
    <mergeCell ref="S500:T500"/>
    <mergeCell ref="S497:T497"/>
    <mergeCell ref="S498:T498"/>
    <mergeCell ref="S492:T492"/>
    <mergeCell ref="S493:T493"/>
    <mergeCell ref="S494:T494"/>
    <mergeCell ref="S495:T495"/>
    <mergeCell ref="S496:T496"/>
    <mergeCell ref="S467:T467"/>
    <mergeCell ref="S468:T468"/>
    <mergeCell ref="S469:T469"/>
    <mergeCell ref="S470:T470"/>
    <mergeCell ref="S466:T466"/>
    <mergeCell ref="S499:T499"/>
    <mergeCell ref="S465:T465"/>
    <mergeCell ref="S489:T489"/>
    <mergeCell ref="S490:T490"/>
    <mergeCell ref="S491:T491"/>
    <mergeCell ref="S487:T487"/>
    <mergeCell ref="S488:T488"/>
    <mergeCell ref="S486:T486"/>
    <mergeCell ref="S480:T480"/>
    <mergeCell ref="S481:T481"/>
    <mergeCell ref="S482:T482"/>
    <mergeCell ref="S483:T483"/>
    <mergeCell ref="S484:T484"/>
    <mergeCell ref="S485:T485"/>
    <mergeCell ref="S477:T477"/>
    <mergeCell ref="S478:T478"/>
    <mergeCell ref="S479:T479"/>
    <mergeCell ref="S473:T473"/>
    <mergeCell ref="S474:T474"/>
    <mergeCell ref="S475:T475"/>
    <mergeCell ref="S476:T476"/>
    <mergeCell ref="S472:T472"/>
    <mergeCell ref="S471:T471"/>
    <mergeCell ref="S462:T462"/>
    <mergeCell ref="S463:T463"/>
    <mergeCell ref="S464:T464"/>
    <mergeCell ref="S457:T457"/>
    <mergeCell ref="S458:T458"/>
    <mergeCell ref="S452:T452"/>
    <mergeCell ref="S453:T453"/>
    <mergeCell ref="S454:T454"/>
    <mergeCell ref="S455:T455"/>
    <mergeCell ref="S456:T456"/>
    <mergeCell ref="S451:T451"/>
    <mergeCell ref="S448:T448"/>
    <mergeCell ref="S449:T449"/>
    <mergeCell ref="S450:T450"/>
    <mergeCell ref="S460:T460"/>
    <mergeCell ref="S461:T461"/>
    <mergeCell ref="S446:T446"/>
    <mergeCell ref="S447:T447"/>
    <mergeCell ref="S421:T421"/>
    <mergeCell ref="S413:T413"/>
    <mergeCell ref="S409:T409"/>
    <mergeCell ref="S410:T410"/>
    <mergeCell ref="S414:T414"/>
    <mergeCell ref="S415:T415"/>
    <mergeCell ref="S416:T416"/>
    <mergeCell ref="S417:T417"/>
    <mergeCell ref="S418:T418"/>
    <mergeCell ref="S459:T459"/>
    <mergeCell ref="S445:T445"/>
    <mergeCell ref="S443:T443"/>
    <mergeCell ref="S444:T444"/>
    <mergeCell ref="S442:T442"/>
    <mergeCell ref="S440:T440"/>
    <mergeCell ref="S441:T441"/>
    <mergeCell ref="S439:T439"/>
    <mergeCell ref="S436:T436"/>
    <mergeCell ref="S437:T437"/>
    <mergeCell ref="S438:T438"/>
    <mergeCell ref="S434:T434"/>
    <mergeCell ref="S435:T435"/>
    <mergeCell ref="S430:T430"/>
    <mergeCell ref="S431:T431"/>
    <mergeCell ref="S432:T432"/>
    <mergeCell ref="S433:T433"/>
    <mergeCell ref="S428:T428"/>
    <mergeCell ref="S429:T429"/>
    <mergeCell ref="S427:T427"/>
    <mergeCell ref="S424:T424"/>
    <mergeCell ref="S425:T425"/>
    <mergeCell ref="S426:T426"/>
    <mergeCell ref="S378:T378"/>
    <mergeCell ref="S374:T374"/>
    <mergeCell ref="S375:T375"/>
    <mergeCell ref="S376:T376"/>
    <mergeCell ref="S377:T377"/>
    <mergeCell ref="S411:T411"/>
    <mergeCell ref="S412:T412"/>
    <mergeCell ref="S404:T404"/>
    <mergeCell ref="S405:T405"/>
    <mergeCell ref="S406:T406"/>
    <mergeCell ref="S407:T407"/>
    <mergeCell ref="S408:T408"/>
    <mergeCell ref="S395:T395"/>
    <mergeCell ref="S396:T396"/>
    <mergeCell ref="S397:T397"/>
    <mergeCell ref="S398:T398"/>
    <mergeCell ref="S399:T399"/>
    <mergeCell ref="S400:T400"/>
    <mergeCell ref="S401:T401"/>
    <mergeCell ref="S402:T402"/>
    <mergeCell ref="S422:T422"/>
    <mergeCell ref="S423:T423"/>
    <mergeCell ref="S419:T419"/>
    <mergeCell ref="S420:T420"/>
    <mergeCell ref="S394:T394"/>
    <mergeCell ref="S392:T392"/>
    <mergeCell ref="S393:T393"/>
    <mergeCell ref="S385:T385"/>
    <mergeCell ref="S386:T386"/>
    <mergeCell ref="S387:T387"/>
    <mergeCell ref="S388:T388"/>
    <mergeCell ref="S389:T389"/>
    <mergeCell ref="S390:T390"/>
    <mergeCell ref="S391:T391"/>
    <mergeCell ref="S384:T384"/>
    <mergeCell ref="S381:T381"/>
    <mergeCell ref="S382:T382"/>
    <mergeCell ref="S383:T383"/>
    <mergeCell ref="S379:T379"/>
    <mergeCell ref="S380:T380"/>
    <mergeCell ref="S328:T328"/>
    <mergeCell ref="S325:T325"/>
    <mergeCell ref="S326:T326"/>
    <mergeCell ref="S327:T327"/>
    <mergeCell ref="S372:T372"/>
    <mergeCell ref="S373:T373"/>
    <mergeCell ref="S368:T368"/>
    <mergeCell ref="S369:T369"/>
    <mergeCell ref="S370:T370"/>
    <mergeCell ref="S371:T371"/>
    <mergeCell ref="S363:T363"/>
    <mergeCell ref="S364:T364"/>
    <mergeCell ref="S365:T365"/>
    <mergeCell ref="S366:T366"/>
    <mergeCell ref="S367:T367"/>
    <mergeCell ref="S356:T356"/>
    <mergeCell ref="S357:T357"/>
    <mergeCell ref="S358:T358"/>
    <mergeCell ref="S359:T359"/>
    <mergeCell ref="S360:T360"/>
    <mergeCell ref="S361:T361"/>
    <mergeCell ref="S362:T362"/>
    <mergeCell ref="S353:T353"/>
    <mergeCell ref="S354:T354"/>
    <mergeCell ref="S355:T355"/>
    <mergeCell ref="S348:T348"/>
    <mergeCell ref="S349:T349"/>
    <mergeCell ref="S350:T350"/>
    <mergeCell ref="S351:T351"/>
    <mergeCell ref="S352:T352"/>
    <mergeCell ref="S345:T345"/>
    <mergeCell ref="S346:T346"/>
    <mergeCell ref="S347:T347"/>
    <mergeCell ref="S338:T338"/>
    <mergeCell ref="S339:T339"/>
    <mergeCell ref="S340:T340"/>
    <mergeCell ref="S341:T341"/>
    <mergeCell ref="S342:T342"/>
    <mergeCell ref="S343:T343"/>
    <mergeCell ref="S344:T344"/>
    <mergeCell ref="S335:T335"/>
    <mergeCell ref="S336:T336"/>
    <mergeCell ref="S337:T337"/>
    <mergeCell ref="S329:T329"/>
    <mergeCell ref="S330:T330"/>
    <mergeCell ref="S331:T331"/>
    <mergeCell ref="S332:T332"/>
    <mergeCell ref="S333:T333"/>
    <mergeCell ref="S334:T334"/>
    <mergeCell ref="S323:T323"/>
    <mergeCell ref="S324:T324"/>
    <mergeCell ref="S322:T322"/>
    <mergeCell ref="S320:T320"/>
    <mergeCell ref="S321:T321"/>
    <mergeCell ref="S318:T318"/>
    <mergeCell ref="S319:T319"/>
    <mergeCell ref="S316:T316"/>
    <mergeCell ref="S317:T317"/>
    <mergeCell ref="S315:T315"/>
    <mergeCell ref="S312:T312"/>
    <mergeCell ref="S313:T313"/>
    <mergeCell ref="S311:T311"/>
    <mergeCell ref="S310:T310"/>
    <mergeCell ref="S296:T296"/>
    <mergeCell ref="S297:T297"/>
    <mergeCell ref="S298:T298"/>
    <mergeCell ref="S299:T299"/>
    <mergeCell ref="S308:T308"/>
    <mergeCell ref="S309:T309"/>
    <mergeCell ref="S304:T304"/>
    <mergeCell ref="S305:T305"/>
    <mergeCell ref="S306:T306"/>
    <mergeCell ref="S307:T307"/>
    <mergeCell ref="S300:T300"/>
    <mergeCell ref="S301:T301"/>
    <mergeCell ref="S302:T302"/>
    <mergeCell ref="S303:T303"/>
    <mergeCell ref="S248:T248"/>
    <mergeCell ref="S249:T249"/>
    <mergeCell ref="S294:T294"/>
    <mergeCell ref="S295:T295"/>
    <mergeCell ref="S290:T290"/>
    <mergeCell ref="S291:T291"/>
    <mergeCell ref="S292:T292"/>
    <mergeCell ref="S293:T293"/>
    <mergeCell ref="S285:T285"/>
    <mergeCell ref="S286:T286"/>
    <mergeCell ref="S287:T287"/>
    <mergeCell ref="S288:T288"/>
    <mergeCell ref="S289:T289"/>
    <mergeCell ref="S276:T276"/>
    <mergeCell ref="S277:T277"/>
    <mergeCell ref="S278:T278"/>
    <mergeCell ref="S279:T279"/>
    <mergeCell ref="S280:T280"/>
    <mergeCell ref="S281:T281"/>
    <mergeCell ref="S282:T282"/>
    <mergeCell ref="S283:T283"/>
    <mergeCell ref="S284:T284"/>
    <mergeCell ref="S275:T275"/>
    <mergeCell ref="S274:T274"/>
    <mergeCell ref="S272:T272"/>
    <mergeCell ref="S273:T273"/>
    <mergeCell ref="S269:T269"/>
    <mergeCell ref="S270:T270"/>
    <mergeCell ref="S271:T271"/>
    <mergeCell ref="S267:T267"/>
    <mergeCell ref="S268:T268"/>
    <mergeCell ref="S263:T263"/>
    <mergeCell ref="S264:T264"/>
    <mergeCell ref="S265:T265"/>
    <mergeCell ref="S266:T266"/>
    <mergeCell ref="S262:T262"/>
    <mergeCell ref="S261:T261"/>
    <mergeCell ref="S250:T250"/>
    <mergeCell ref="S251:T251"/>
    <mergeCell ref="S252:T252"/>
    <mergeCell ref="S255:T255"/>
    <mergeCell ref="S256:T256"/>
    <mergeCell ref="S257:T257"/>
    <mergeCell ref="S258:T258"/>
    <mergeCell ref="S259:T259"/>
    <mergeCell ref="S260:T260"/>
    <mergeCell ref="S253:T253"/>
    <mergeCell ref="S254:T254"/>
    <mergeCell ref="S247:T247"/>
    <mergeCell ref="S241:T241"/>
    <mergeCell ref="S242:T242"/>
    <mergeCell ref="S243:T243"/>
    <mergeCell ref="S244:T244"/>
    <mergeCell ref="S245:T245"/>
    <mergeCell ref="S246:T246"/>
    <mergeCell ref="S219:T219"/>
    <mergeCell ref="S217:T217"/>
    <mergeCell ref="S214:T214"/>
    <mergeCell ref="S215:T215"/>
    <mergeCell ref="S216:T216"/>
    <mergeCell ref="S213:T213"/>
    <mergeCell ref="S240:T240"/>
    <mergeCell ref="S239:T239"/>
    <mergeCell ref="S236:T236"/>
    <mergeCell ref="S237:T237"/>
    <mergeCell ref="S238:T238"/>
    <mergeCell ref="S235:T235"/>
    <mergeCell ref="S234:T234"/>
    <mergeCell ref="S233:T233"/>
    <mergeCell ref="S230:T230"/>
    <mergeCell ref="S231:T231"/>
    <mergeCell ref="S232:T232"/>
    <mergeCell ref="S227:T227"/>
    <mergeCell ref="S228:T228"/>
    <mergeCell ref="S229:T229"/>
    <mergeCell ref="S223:T223"/>
    <mergeCell ref="S224:T224"/>
    <mergeCell ref="S225:T225"/>
    <mergeCell ref="S226:T226"/>
    <mergeCell ref="S221:T221"/>
    <mergeCell ref="S222:T222"/>
    <mergeCell ref="S220:T220"/>
    <mergeCell ref="S184:T184"/>
    <mergeCell ref="S179:T179"/>
    <mergeCell ref="S180:T180"/>
    <mergeCell ref="S181:T181"/>
    <mergeCell ref="S182:T182"/>
    <mergeCell ref="S183:T183"/>
    <mergeCell ref="S176:T176"/>
    <mergeCell ref="S177:T177"/>
    <mergeCell ref="S178:T178"/>
    <mergeCell ref="S218:T218"/>
    <mergeCell ref="S203:T203"/>
    <mergeCell ref="S204:T204"/>
    <mergeCell ref="S205:T205"/>
    <mergeCell ref="S201:T201"/>
    <mergeCell ref="S202:T202"/>
    <mergeCell ref="S196:T196"/>
    <mergeCell ref="S197:T197"/>
    <mergeCell ref="S198:T198"/>
    <mergeCell ref="S199:T199"/>
    <mergeCell ref="S200:T200"/>
    <mergeCell ref="S190:T190"/>
    <mergeCell ref="S191:T191"/>
    <mergeCell ref="S211:T211"/>
    <mergeCell ref="S212:T212"/>
    <mergeCell ref="S207:T207"/>
    <mergeCell ref="S208:T208"/>
    <mergeCell ref="S209:T209"/>
    <mergeCell ref="S210:T210"/>
    <mergeCell ref="S206:T206"/>
    <mergeCell ref="S144:T144"/>
    <mergeCell ref="S136:T136"/>
    <mergeCell ref="S192:T192"/>
    <mergeCell ref="S193:T193"/>
    <mergeCell ref="S194:T194"/>
    <mergeCell ref="S195:T195"/>
    <mergeCell ref="S188:T188"/>
    <mergeCell ref="S189:T189"/>
    <mergeCell ref="S135:T135"/>
    <mergeCell ref="S173:T173"/>
    <mergeCell ref="S174:T174"/>
    <mergeCell ref="S175:T175"/>
    <mergeCell ref="S169:T169"/>
    <mergeCell ref="S170:T170"/>
    <mergeCell ref="S171:T171"/>
    <mergeCell ref="S172:T172"/>
    <mergeCell ref="S165:T165"/>
    <mergeCell ref="S166:T166"/>
    <mergeCell ref="S167:T167"/>
    <mergeCell ref="S168:T168"/>
    <mergeCell ref="S163:T163"/>
    <mergeCell ref="S164:T164"/>
    <mergeCell ref="S162:T162"/>
    <mergeCell ref="S161:T161"/>
    <mergeCell ref="S160:T160"/>
    <mergeCell ref="S158:T158"/>
    <mergeCell ref="S185:T185"/>
    <mergeCell ref="S186:T186"/>
    <mergeCell ref="S187:T187"/>
    <mergeCell ref="S122:T122"/>
    <mergeCell ref="S123:T123"/>
    <mergeCell ref="S124:T124"/>
    <mergeCell ref="S125:T125"/>
    <mergeCell ref="S119:T119"/>
    <mergeCell ref="S120:T120"/>
    <mergeCell ref="S116:T116"/>
    <mergeCell ref="S159:T159"/>
    <mergeCell ref="S113:T113"/>
    <mergeCell ref="S114:T114"/>
    <mergeCell ref="S115:T115"/>
    <mergeCell ref="S153:T153"/>
    <mergeCell ref="S154:T154"/>
    <mergeCell ref="S155:T155"/>
    <mergeCell ref="S156:T156"/>
    <mergeCell ref="S157:T157"/>
    <mergeCell ref="S152:T152"/>
    <mergeCell ref="S150:T150"/>
    <mergeCell ref="S151:T151"/>
    <mergeCell ref="S145:T145"/>
    <mergeCell ref="S146:T146"/>
    <mergeCell ref="S147:T147"/>
    <mergeCell ref="S148:T148"/>
    <mergeCell ref="S149:T149"/>
    <mergeCell ref="S137:T137"/>
    <mergeCell ref="S138:T138"/>
    <mergeCell ref="S139:T139"/>
    <mergeCell ref="S140:T140"/>
    <mergeCell ref="S141:T141"/>
    <mergeCell ref="S142:T142"/>
    <mergeCell ref="S143:T143"/>
    <mergeCell ref="S117:T117"/>
    <mergeCell ref="S118:T118"/>
    <mergeCell ref="S110:T110"/>
    <mergeCell ref="S111:T111"/>
    <mergeCell ref="S112:T112"/>
    <mergeCell ref="S109:T109"/>
    <mergeCell ref="S105:T105"/>
    <mergeCell ref="S106:T106"/>
    <mergeCell ref="S107:T107"/>
    <mergeCell ref="S108:T108"/>
    <mergeCell ref="S103:T103"/>
    <mergeCell ref="S104:T104"/>
    <mergeCell ref="S134:T134"/>
    <mergeCell ref="S96:T96"/>
    <mergeCell ref="S97:T97"/>
    <mergeCell ref="S68:T68"/>
    <mergeCell ref="S69:T69"/>
    <mergeCell ref="S82:T82"/>
    <mergeCell ref="S83:T83"/>
    <mergeCell ref="S81:T81"/>
    <mergeCell ref="S80:T80"/>
    <mergeCell ref="S79:T79"/>
    <mergeCell ref="S74:T74"/>
    <mergeCell ref="S75:T75"/>
    <mergeCell ref="S76:T76"/>
    <mergeCell ref="S77:T77"/>
    <mergeCell ref="S78:T78"/>
    <mergeCell ref="S72:T72"/>
    <mergeCell ref="S66:T66"/>
    <mergeCell ref="S67:T67"/>
    <mergeCell ref="S65:T65"/>
    <mergeCell ref="S63:T63"/>
    <mergeCell ref="S64:T64"/>
    <mergeCell ref="S60:T60"/>
    <mergeCell ref="S88:T88"/>
    <mergeCell ref="S89:T89"/>
    <mergeCell ref="S90:T90"/>
    <mergeCell ref="S91:T91"/>
    <mergeCell ref="S92:T92"/>
    <mergeCell ref="S93:T93"/>
    <mergeCell ref="S94:T94"/>
    <mergeCell ref="S95:T95"/>
    <mergeCell ref="S133:T133"/>
    <mergeCell ref="S128:T128"/>
    <mergeCell ref="S129:T129"/>
    <mergeCell ref="S130:T130"/>
    <mergeCell ref="S131:T131"/>
    <mergeCell ref="S132:T132"/>
    <mergeCell ref="S126:T126"/>
    <mergeCell ref="S127:T127"/>
    <mergeCell ref="S121:T121"/>
    <mergeCell ref="S98:T98"/>
    <mergeCell ref="S99:T99"/>
    <mergeCell ref="S100:T100"/>
    <mergeCell ref="S101:T101"/>
    <mergeCell ref="S102:T102"/>
    <mergeCell ref="S84:T84"/>
    <mergeCell ref="S85:T85"/>
    <mergeCell ref="S86:T86"/>
    <mergeCell ref="S87:T87"/>
    <mergeCell ref="S61:T61"/>
    <mergeCell ref="S62:T62"/>
    <mergeCell ref="S58:T58"/>
    <mergeCell ref="S59:T59"/>
    <mergeCell ref="R4:S4"/>
    <mergeCell ref="S9:T9"/>
    <mergeCell ref="S31:T31"/>
    <mergeCell ref="S30:T30"/>
    <mergeCell ref="S32:T32"/>
    <mergeCell ref="S28:T28"/>
    <mergeCell ref="S29:T29"/>
    <mergeCell ref="S24:T24"/>
    <mergeCell ref="S55:T55"/>
    <mergeCell ref="S56:T56"/>
    <mergeCell ref="S57:T57"/>
    <mergeCell ref="S51:T51"/>
    <mergeCell ref="S52:T52"/>
    <mergeCell ref="S53:T53"/>
    <mergeCell ref="S54:T54"/>
    <mergeCell ref="P787:Q787"/>
    <mergeCell ref="P788:Q788"/>
    <mergeCell ref="P779:Q779"/>
    <mergeCell ref="P780:Q780"/>
    <mergeCell ref="P781:Q781"/>
    <mergeCell ref="P782:Q782"/>
    <mergeCell ref="P783:Q783"/>
    <mergeCell ref="P784:Q784"/>
    <mergeCell ref="P778:Q778"/>
    <mergeCell ref="P776:Q776"/>
    <mergeCell ref="P777:Q777"/>
    <mergeCell ref="P771:Q771"/>
    <mergeCell ref="P772:Q772"/>
    <mergeCell ref="P773:Q773"/>
    <mergeCell ref="P774:Q774"/>
    <mergeCell ref="P775:Q775"/>
    <mergeCell ref="P769:Q769"/>
    <mergeCell ref="P770:Q770"/>
    <mergeCell ref="S16:T16"/>
    <mergeCell ref="S14:T14"/>
    <mergeCell ref="S15:T15"/>
    <mergeCell ref="S25:T25"/>
    <mergeCell ref="S26:T26"/>
    <mergeCell ref="S13:T13"/>
    <mergeCell ref="S10:T10"/>
    <mergeCell ref="S11:T11"/>
    <mergeCell ref="S12:T12"/>
    <mergeCell ref="P789:Q789"/>
    <mergeCell ref="P790:Q790"/>
    <mergeCell ref="P791:Q791"/>
    <mergeCell ref="P792:Q792"/>
    <mergeCell ref="P793:Q793"/>
    <mergeCell ref="S21:T21"/>
    <mergeCell ref="S27:T27"/>
    <mergeCell ref="S22:T22"/>
    <mergeCell ref="S23:T23"/>
    <mergeCell ref="S20:T20"/>
    <mergeCell ref="S19:T19"/>
    <mergeCell ref="S17:T17"/>
    <mergeCell ref="S18:T18"/>
    <mergeCell ref="S38:T38"/>
    <mergeCell ref="S37:T37"/>
    <mergeCell ref="S34:T34"/>
    <mergeCell ref="S35:T35"/>
    <mergeCell ref="S36:T36"/>
    <mergeCell ref="S33:T33"/>
    <mergeCell ref="P785:Q785"/>
    <mergeCell ref="P786:Q786"/>
    <mergeCell ref="P794:Q794"/>
    <mergeCell ref="P795:Q795"/>
    <mergeCell ref="S49:T49"/>
    <mergeCell ref="S50:T50"/>
    <mergeCell ref="S45:T45"/>
    <mergeCell ref="S46:T46"/>
    <mergeCell ref="S47:T47"/>
    <mergeCell ref="S48:T48"/>
    <mergeCell ref="S44:T44"/>
    <mergeCell ref="S42:T42"/>
    <mergeCell ref="S43:T43"/>
    <mergeCell ref="S41:T41"/>
    <mergeCell ref="S39:T39"/>
    <mergeCell ref="S40:T40"/>
    <mergeCell ref="P747:Q747"/>
    <mergeCell ref="P748:Q748"/>
    <mergeCell ref="P749:Q749"/>
    <mergeCell ref="P750:Q750"/>
    <mergeCell ref="P751:Q751"/>
    <mergeCell ref="P740:Q740"/>
    <mergeCell ref="P741:Q741"/>
    <mergeCell ref="P742:Q742"/>
    <mergeCell ref="P743:Q743"/>
    <mergeCell ref="P744:Q744"/>
    <mergeCell ref="P745:Q745"/>
    <mergeCell ref="P746:Q746"/>
    <mergeCell ref="P733:Q733"/>
    <mergeCell ref="S73:T73"/>
    <mergeCell ref="S70:T70"/>
    <mergeCell ref="S71:T71"/>
    <mergeCell ref="P763:Q763"/>
    <mergeCell ref="P764:Q764"/>
    <mergeCell ref="P765:Q765"/>
    <mergeCell ref="P766:Q766"/>
    <mergeCell ref="P767:Q767"/>
    <mergeCell ref="P768:Q768"/>
    <mergeCell ref="P762:Q762"/>
    <mergeCell ref="P758:Q758"/>
    <mergeCell ref="P759:Q759"/>
    <mergeCell ref="P760:Q760"/>
    <mergeCell ref="P761:Q761"/>
    <mergeCell ref="P757:Q757"/>
    <mergeCell ref="P756:Q756"/>
    <mergeCell ref="P755:Q755"/>
    <mergeCell ref="P752:Q752"/>
    <mergeCell ref="P753:Q753"/>
    <mergeCell ref="P754:Q754"/>
    <mergeCell ref="P689:Q689"/>
    <mergeCell ref="P690:Q690"/>
    <mergeCell ref="P691:Q691"/>
    <mergeCell ref="P697:Q697"/>
    <mergeCell ref="P734:Q734"/>
    <mergeCell ref="P735:Q735"/>
    <mergeCell ref="P736:Q736"/>
    <mergeCell ref="P737:Q737"/>
    <mergeCell ref="P738:Q738"/>
    <mergeCell ref="P739:Q739"/>
    <mergeCell ref="P727:Q727"/>
    <mergeCell ref="P728:Q728"/>
    <mergeCell ref="P729:Q729"/>
    <mergeCell ref="P730:Q730"/>
    <mergeCell ref="P731:Q731"/>
    <mergeCell ref="P732:Q732"/>
    <mergeCell ref="P726:Q726"/>
    <mergeCell ref="P724:Q724"/>
    <mergeCell ref="P721:Q721"/>
    <mergeCell ref="P722:Q722"/>
    <mergeCell ref="P723:Q723"/>
    <mergeCell ref="P725:Q725"/>
    <mergeCell ref="P720:Q720"/>
    <mergeCell ref="P712:Q712"/>
    <mergeCell ref="P713:Q713"/>
    <mergeCell ref="P714:Q714"/>
    <mergeCell ref="P709:Q709"/>
    <mergeCell ref="P710:Q710"/>
    <mergeCell ref="P711:Q711"/>
    <mergeCell ref="P706:Q706"/>
    <mergeCell ref="P707:Q707"/>
    <mergeCell ref="P708:Q708"/>
    <mergeCell ref="P703:Q703"/>
    <mergeCell ref="P704:Q704"/>
    <mergeCell ref="P705:Q705"/>
    <mergeCell ref="P698:Q698"/>
    <mergeCell ref="P699:Q699"/>
    <mergeCell ref="P700:Q700"/>
    <mergeCell ref="P701:Q701"/>
    <mergeCell ref="P702:Q702"/>
    <mergeCell ref="P718:Q718"/>
    <mergeCell ref="P642:Q642"/>
    <mergeCell ref="P643:Q643"/>
    <mergeCell ref="P719:Q719"/>
    <mergeCell ref="P716:Q716"/>
    <mergeCell ref="P717:Q717"/>
    <mergeCell ref="P715:Q715"/>
    <mergeCell ref="P692:Q692"/>
    <mergeCell ref="P693:Q693"/>
    <mergeCell ref="P694:Q694"/>
    <mergeCell ref="P695:Q695"/>
    <mergeCell ref="P696:Q696"/>
    <mergeCell ref="P687:Q687"/>
    <mergeCell ref="P688:Q688"/>
    <mergeCell ref="P655:Q655"/>
    <mergeCell ref="P656:Q656"/>
    <mergeCell ref="P686:Q686"/>
    <mergeCell ref="P681:Q681"/>
    <mergeCell ref="P682:Q682"/>
    <mergeCell ref="P683:Q683"/>
    <mergeCell ref="P675:Q675"/>
    <mergeCell ref="P676:Q676"/>
    <mergeCell ref="P677:Q677"/>
    <mergeCell ref="P678:Q678"/>
    <mergeCell ref="P679:Q679"/>
    <mergeCell ref="P680:Q680"/>
    <mergeCell ref="P674:Q674"/>
    <mergeCell ref="P669:Q669"/>
    <mergeCell ref="P670:Q670"/>
    <mergeCell ref="P671:Q671"/>
    <mergeCell ref="P672:Q672"/>
    <mergeCell ref="P673:Q673"/>
    <mergeCell ref="P649:Q649"/>
    <mergeCell ref="P650:Q650"/>
    <mergeCell ref="P648:Q648"/>
    <mergeCell ref="P645:Q645"/>
    <mergeCell ref="P646:Q646"/>
    <mergeCell ref="P647:Q647"/>
    <mergeCell ref="P684:Q684"/>
    <mergeCell ref="P685:Q685"/>
    <mergeCell ref="P666:Q666"/>
    <mergeCell ref="P667:Q667"/>
    <mergeCell ref="P668:Q668"/>
    <mergeCell ref="P664:Q664"/>
    <mergeCell ref="P665:Q665"/>
    <mergeCell ref="P662:Q662"/>
    <mergeCell ref="P663:Q663"/>
    <mergeCell ref="P658:Q658"/>
    <mergeCell ref="P659:Q659"/>
    <mergeCell ref="P660:Q660"/>
    <mergeCell ref="P661:Q661"/>
    <mergeCell ref="P657:Q657"/>
    <mergeCell ref="P653:Q653"/>
    <mergeCell ref="P654:Q654"/>
    <mergeCell ref="P651:Q651"/>
    <mergeCell ref="P652:Q652"/>
    <mergeCell ref="P597:Q597"/>
    <mergeCell ref="P611:Q611"/>
    <mergeCell ref="P612:Q612"/>
    <mergeCell ref="P613:Q613"/>
    <mergeCell ref="P644:Q644"/>
    <mergeCell ref="P641:Q641"/>
    <mergeCell ref="P639:Q639"/>
    <mergeCell ref="P640:Q640"/>
    <mergeCell ref="P638:Q638"/>
    <mergeCell ref="P631:Q631"/>
    <mergeCell ref="P632:Q632"/>
    <mergeCell ref="P633:Q633"/>
    <mergeCell ref="P634:Q634"/>
    <mergeCell ref="P635:Q635"/>
    <mergeCell ref="P636:Q636"/>
    <mergeCell ref="P637:Q637"/>
    <mergeCell ref="P623:Q623"/>
    <mergeCell ref="P624:Q624"/>
    <mergeCell ref="P625:Q625"/>
    <mergeCell ref="P626:Q626"/>
    <mergeCell ref="P627:Q627"/>
    <mergeCell ref="P628:Q628"/>
    <mergeCell ref="P629:Q629"/>
    <mergeCell ref="P630:Q630"/>
    <mergeCell ref="P615:Q615"/>
    <mergeCell ref="P616:Q616"/>
    <mergeCell ref="P617:Q617"/>
    <mergeCell ref="P618:Q618"/>
    <mergeCell ref="P619:Q619"/>
    <mergeCell ref="P620:Q620"/>
    <mergeCell ref="P621:Q621"/>
    <mergeCell ref="P622:Q622"/>
    <mergeCell ref="P594:Q594"/>
    <mergeCell ref="P590:Q590"/>
    <mergeCell ref="P591:Q591"/>
    <mergeCell ref="P592:Q592"/>
    <mergeCell ref="P593:Q593"/>
    <mergeCell ref="P588:Q588"/>
    <mergeCell ref="P589:Q589"/>
    <mergeCell ref="P585:Q585"/>
    <mergeCell ref="P586:Q586"/>
    <mergeCell ref="P587:Q587"/>
    <mergeCell ref="P580:Q580"/>
    <mergeCell ref="P581:Q581"/>
    <mergeCell ref="P582:Q582"/>
    <mergeCell ref="P583:Q583"/>
    <mergeCell ref="P584:Q584"/>
    <mergeCell ref="P579:Q579"/>
    <mergeCell ref="P614:Q614"/>
    <mergeCell ref="P607:Q607"/>
    <mergeCell ref="P608:Q608"/>
    <mergeCell ref="P609:Q609"/>
    <mergeCell ref="P610:Q610"/>
    <mergeCell ref="P602:Q602"/>
    <mergeCell ref="P603:Q603"/>
    <mergeCell ref="P604:Q604"/>
    <mergeCell ref="P605:Q605"/>
    <mergeCell ref="P606:Q606"/>
    <mergeCell ref="P598:Q598"/>
    <mergeCell ref="P599:Q599"/>
    <mergeCell ref="P600:Q600"/>
    <mergeCell ref="P601:Q601"/>
    <mergeCell ref="P595:Q595"/>
    <mergeCell ref="P596:Q596"/>
    <mergeCell ref="P575:Q575"/>
    <mergeCell ref="P576:Q576"/>
    <mergeCell ref="P577:Q577"/>
    <mergeCell ref="P578:Q578"/>
    <mergeCell ref="P572:Q572"/>
    <mergeCell ref="P573:Q573"/>
    <mergeCell ref="P574:Q574"/>
    <mergeCell ref="P559:Q559"/>
    <mergeCell ref="P556:Q556"/>
    <mergeCell ref="P557:Q557"/>
    <mergeCell ref="P536:Q536"/>
    <mergeCell ref="P533:Q533"/>
    <mergeCell ref="P534:Q534"/>
    <mergeCell ref="P530:Q530"/>
    <mergeCell ref="P531:Q531"/>
    <mergeCell ref="P532:Q532"/>
    <mergeCell ref="P570:Q570"/>
    <mergeCell ref="P571:Q571"/>
    <mergeCell ref="P567:Q567"/>
    <mergeCell ref="P560:Q560"/>
    <mergeCell ref="P561:Q561"/>
    <mergeCell ref="P562:Q562"/>
    <mergeCell ref="P563:Q563"/>
    <mergeCell ref="P558:Q558"/>
    <mergeCell ref="P568:Q568"/>
    <mergeCell ref="P569:Q569"/>
    <mergeCell ref="P565:Q565"/>
    <mergeCell ref="P566:Q566"/>
    <mergeCell ref="P527:Q527"/>
    <mergeCell ref="P528:Q528"/>
    <mergeCell ref="P529:Q529"/>
    <mergeCell ref="P564:Q564"/>
    <mergeCell ref="P555:Q555"/>
    <mergeCell ref="P553:Q553"/>
    <mergeCell ref="P554:Q554"/>
    <mergeCell ref="P548:Q548"/>
    <mergeCell ref="P549:Q549"/>
    <mergeCell ref="P550:Q550"/>
    <mergeCell ref="P551:Q551"/>
    <mergeCell ref="P552:Q552"/>
    <mergeCell ref="P547:Q547"/>
    <mergeCell ref="P544:Q544"/>
    <mergeCell ref="P545:Q545"/>
    <mergeCell ref="P541:Q541"/>
    <mergeCell ref="P542:Q542"/>
    <mergeCell ref="P543:Q543"/>
    <mergeCell ref="P540:Q540"/>
    <mergeCell ref="P537:Q537"/>
    <mergeCell ref="P538:Q538"/>
    <mergeCell ref="P539:Q539"/>
    <mergeCell ref="P535:Q535"/>
    <mergeCell ref="P526:Q526"/>
    <mergeCell ref="P521:Q521"/>
    <mergeCell ref="P522:Q522"/>
    <mergeCell ref="P523:Q523"/>
    <mergeCell ref="P520:Q520"/>
    <mergeCell ref="P516:Q516"/>
    <mergeCell ref="P517:Q517"/>
    <mergeCell ref="P518:Q518"/>
    <mergeCell ref="P519:Q519"/>
    <mergeCell ref="P503:Q503"/>
    <mergeCell ref="P504:Q504"/>
    <mergeCell ref="P499:Q499"/>
    <mergeCell ref="P500:Q500"/>
    <mergeCell ref="P497:Q497"/>
    <mergeCell ref="P498:Q498"/>
    <mergeCell ref="P513:Q513"/>
    <mergeCell ref="P514:Q514"/>
    <mergeCell ref="P515:Q515"/>
    <mergeCell ref="P492:Q492"/>
    <mergeCell ref="P493:Q493"/>
    <mergeCell ref="P494:Q494"/>
    <mergeCell ref="P495:Q495"/>
    <mergeCell ref="P496:Q496"/>
    <mergeCell ref="P501:Q501"/>
    <mergeCell ref="P502:Q502"/>
    <mergeCell ref="P507:Q507"/>
    <mergeCell ref="P508:Q508"/>
    <mergeCell ref="P509:Q509"/>
    <mergeCell ref="P505:Q505"/>
    <mergeCell ref="P506:Q506"/>
    <mergeCell ref="P510:Q510"/>
    <mergeCell ref="P511:Q511"/>
    <mergeCell ref="P512:Q512"/>
    <mergeCell ref="P524:Q524"/>
    <mergeCell ref="P525:Q525"/>
    <mergeCell ref="P489:Q489"/>
    <mergeCell ref="P490:Q490"/>
    <mergeCell ref="P491:Q491"/>
    <mergeCell ref="P487:Q487"/>
    <mergeCell ref="P488:Q488"/>
    <mergeCell ref="P466:Q466"/>
    <mergeCell ref="P465:Q465"/>
    <mergeCell ref="P459:Q459"/>
    <mergeCell ref="P460:Q460"/>
    <mergeCell ref="P461:Q461"/>
    <mergeCell ref="P462:Q462"/>
    <mergeCell ref="P463:Q463"/>
    <mergeCell ref="P464:Q464"/>
    <mergeCell ref="P457:Q457"/>
    <mergeCell ref="P458:Q458"/>
    <mergeCell ref="P486:Q486"/>
    <mergeCell ref="P480:Q480"/>
    <mergeCell ref="P481:Q481"/>
    <mergeCell ref="P482:Q482"/>
    <mergeCell ref="P483:Q483"/>
    <mergeCell ref="P484:Q484"/>
    <mergeCell ref="P485:Q485"/>
    <mergeCell ref="P477:Q477"/>
    <mergeCell ref="P478:Q478"/>
    <mergeCell ref="P479:Q479"/>
    <mergeCell ref="P473:Q473"/>
    <mergeCell ref="P474:Q474"/>
    <mergeCell ref="P475:Q475"/>
    <mergeCell ref="P476:Q476"/>
    <mergeCell ref="P472:Q472"/>
    <mergeCell ref="P471:Q471"/>
    <mergeCell ref="P467:Q467"/>
    <mergeCell ref="P468:Q468"/>
    <mergeCell ref="P469:Q469"/>
    <mergeCell ref="P470:Q470"/>
    <mergeCell ref="P455:Q455"/>
    <mergeCell ref="P456:Q456"/>
    <mergeCell ref="P451:Q451"/>
    <mergeCell ref="P448:Q448"/>
    <mergeCell ref="P449:Q449"/>
    <mergeCell ref="P450:Q450"/>
    <mergeCell ref="P446:Q446"/>
    <mergeCell ref="P447:Q447"/>
    <mergeCell ref="P452:Q452"/>
    <mergeCell ref="P453:Q453"/>
    <mergeCell ref="P454:Q454"/>
    <mergeCell ref="P444:Q444"/>
    <mergeCell ref="P445:Q445"/>
    <mergeCell ref="P443:Q443"/>
    <mergeCell ref="P421:Q421"/>
    <mergeCell ref="P414:Q414"/>
    <mergeCell ref="P415:Q415"/>
    <mergeCell ref="P416:Q416"/>
    <mergeCell ref="P417:Q417"/>
    <mergeCell ref="P413:Q413"/>
    <mergeCell ref="P409:Q409"/>
    <mergeCell ref="P410:Q410"/>
    <mergeCell ref="P411:Q411"/>
    <mergeCell ref="P412:Q412"/>
    <mergeCell ref="P442:Q442"/>
    <mergeCell ref="P440:Q440"/>
    <mergeCell ref="P441:Q441"/>
    <mergeCell ref="P439:Q439"/>
    <mergeCell ref="P436:Q436"/>
    <mergeCell ref="P437:Q437"/>
    <mergeCell ref="P438:Q438"/>
    <mergeCell ref="P385:Q385"/>
    <mergeCell ref="P386:Q386"/>
    <mergeCell ref="P387:Q387"/>
    <mergeCell ref="P388:Q388"/>
    <mergeCell ref="P389:Q389"/>
    <mergeCell ref="P390:Q390"/>
    <mergeCell ref="P391:Q391"/>
    <mergeCell ref="P433:Q433"/>
    <mergeCell ref="P434:Q434"/>
    <mergeCell ref="P435:Q435"/>
    <mergeCell ref="P430:Q430"/>
    <mergeCell ref="P431:Q431"/>
    <mergeCell ref="P432:Q432"/>
    <mergeCell ref="P428:Q428"/>
    <mergeCell ref="P429:Q429"/>
    <mergeCell ref="P427:Q427"/>
    <mergeCell ref="P424:Q424"/>
    <mergeCell ref="P425:Q425"/>
    <mergeCell ref="P426:Q426"/>
    <mergeCell ref="P422:Q422"/>
    <mergeCell ref="P423:Q423"/>
    <mergeCell ref="P418:Q418"/>
    <mergeCell ref="P419:Q419"/>
    <mergeCell ref="P420:Q420"/>
    <mergeCell ref="P404:Q404"/>
    <mergeCell ref="P405:Q405"/>
    <mergeCell ref="P406:Q406"/>
    <mergeCell ref="P407:Q407"/>
    <mergeCell ref="P408:Q408"/>
    <mergeCell ref="P395:Q395"/>
    <mergeCell ref="P396:Q396"/>
    <mergeCell ref="P397:Q397"/>
    <mergeCell ref="P398:Q398"/>
    <mergeCell ref="P399:Q399"/>
    <mergeCell ref="P400:Q400"/>
    <mergeCell ref="P401:Q401"/>
    <mergeCell ref="P402:Q402"/>
    <mergeCell ref="P394:Q394"/>
    <mergeCell ref="P341:Q341"/>
    <mergeCell ref="P342:Q342"/>
    <mergeCell ref="P343:Q343"/>
    <mergeCell ref="P384:Q384"/>
    <mergeCell ref="P381:Q381"/>
    <mergeCell ref="P382:Q382"/>
    <mergeCell ref="P383:Q383"/>
    <mergeCell ref="P379:Q379"/>
    <mergeCell ref="P380:Q380"/>
    <mergeCell ref="P378:Q378"/>
    <mergeCell ref="P374:Q374"/>
    <mergeCell ref="P375:Q375"/>
    <mergeCell ref="P376:Q376"/>
    <mergeCell ref="P377:Q377"/>
    <mergeCell ref="P392:Q392"/>
    <mergeCell ref="P393:Q393"/>
    <mergeCell ref="P372:Q372"/>
    <mergeCell ref="P373:Q373"/>
    <mergeCell ref="P368:Q368"/>
    <mergeCell ref="P369:Q369"/>
    <mergeCell ref="P370:Q370"/>
    <mergeCell ref="P371:Q371"/>
    <mergeCell ref="P362:Q362"/>
    <mergeCell ref="P363:Q363"/>
    <mergeCell ref="P364:Q364"/>
    <mergeCell ref="P365:Q365"/>
    <mergeCell ref="P366:Q366"/>
    <mergeCell ref="P367:Q367"/>
    <mergeCell ref="P319:Q319"/>
    <mergeCell ref="P320:Q320"/>
    <mergeCell ref="P318:Q318"/>
    <mergeCell ref="P356:Q356"/>
    <mergeCell ref="P357:Q357"/>
    <mergeCell ref="P358:Q358"/>
    <mergeCell ref="P359:Q359"/>
    <mergeCell ref="P360:Q360"/>
    <mergeCell ref="P361:Q361"/>
    <mergeCell ref="P353:Q353"/>
    <mergeCell ref="P354:Q354"/>
    <mergeCell ref="P355:Q355"/>
    <mergeCell ref="P348:Q348"/>
    <mergeCell ref="P349:Q349"/>
    <mergeCell ref="P350:Q350"/>
    <mergeCell ref="P351:Q351"/>
    <mergeCell ref="P352:Q352"/>
    <mergeCell ref="P344:Q344"/>
    <mergeCell ref="P345:Q345"/>
    <mergeCell ref="P346:Q346"/>
    <mergeCell ref="P347:Q347"/>
    <mergeCell ref="P338:Q338"/>
    <mergeCell ref="P339:Q339"/>
    <mergeCell ref="P340:Q340"/>
    <mergeCell ref="P295:Q295"/>
    <mergeCell ref="P296:Q296"/>
    <mergeCell ref="P297:Q297"/>
    <mergeCell ref="P298:Q298"/>
    <mergeCell ref="P299:Q299"/>
    <mergeCell ref="P294:Q294"/>
    <mergeCell ref="P290:Q290"/>
    <mergeCell ref="P291:Q291"/>
    <mergeCell ref="P292:Q292"/>
    <mergeCell ref="P293:Q293"/>
    <mergeCell ref="P285:Q285"/>
    <mergeCell ref="P286:Q286"/>
    <mergeCell ref="P287:Q287"/>
    <mergeCell ref="P288:Q288"/>
    <mergeCell ref="P335:Q335"/>
    <mergeCell ref="P336:Q336"/>
    <mergeCell ref="P337:Q337"/>
    <mergeCell ref="P329:Q329"/>
    <mergeCell ref="P330:Q330"/>
    <mergeCell ref="P331:Q331"/>
    <mergeCell ref="P332:Q332"/>
    <mergeCell ref="P333:Q333"/>
    <mergeCell ref="P334:Q334"/>
    <mergeCell ref="P328:Q328"/>
    <mergeCell ref="P325:Q325"/>
    <mergeCell ref="P326:Q326"/>
    <mergeCell ref="P327:Q327"/>
    <mergeCell ref="P323:Q323"/>
    <mergeCell ref="P324:Q324"/>
    <mergeCell ref="P321:Q321"/>
    <mergeCell ref="P322:Q322"/>
    <mergeCell ref="P316:Q316"/>
    <mergeCell ref="P317:Q317"/>
    <mergeCell ref="P315:Q315"/>
    <mergeCell ref="P312:Q312"/>
    <mergeCell ref="P313:Q313"/>
    <mergeCell ref="P311:Q311"/>
    <mergeCell ref="P310:Q310"/>
    <mergeCell ref="P307:Q307"/>
    <mergeCell ref="P308:Q308"/>
    <mergeCell ref="P309:Q309"/>
    <mergeCell ref="P304:Q304"/>
    <mergeCell ref="P305:Q305"/>
    <mergeCell ref="P306:Q306"/>
    <mergeCell ref="P300:Q300"/>
    <mergeCell ref="P301:Q301"/>
    <mergeCell ref="P302:Q302"/>
    <mergeCell ref="P303:Q303"/>
    <mergeCell ref="P289:Q289"/>
    <mergeCell ref="P276:Q276"/>
    <mergeCell ref="P277:Q277"/>
    <mergeCell ref="P278:Q278"/>
    <mergeCell ref="P279:Q279"/>
    <mergeCell ref="P280:Q280"/>
    <mergeCell ref="P281:Q281"/>
    <mergeCell ref="P282:Q282"/>
    <mergeCell ref="P283:Q283"/>
    <mergeCell ref="P284:Q284"/>
    <mergeCell ref="P275:Q275"/>
    <mergeCell ref="P273:Q273"/>
    <mergeCell ref="P274:Q274"/>
    <mergeCell ref="P269:Q269"/>
    <mergeCell ref="P270:Q270"/>
    <mergeCell ref="P253:Q253"/>
    <mergeCell ref="P254:Q254"/>
    <mergeCell ref="P272:Q272"/>
    <mergeCell ref="P227:Q227"/>
    <mergeCell ref="P228:Q228"/>
    <mergeCell ref="P229:Q229"/>
    <mergeCell ref="P223:Q223"/>
    <mergeCell ref="P248:Q248"/>
    <mergeCell ref="P249:Q249"/>
    <mergeCell ref="P250:Q250"/>
    <mergeCell ref="P251:Q251"/>
    <mergeCell ref="P252:Q252"/>
    <mergeCell ref="P271:Q271"/>
    <mergeCell ref="P267:Q267"/>
    <mergeCell ref="P268:Q268"/>
    <mergeCell ref="P263:Q263"/>
    <mergeCell ref="P264:Q264"/>
    <mergeCell ref="P265:Q265"/>
    <mergeCell ref="P266:Q266"/>
    <mergeCell ref="P262:Q262"/>
    <mergeCell ref="P261:Q261"/>
    <mergeCell ref="P255:Q255"/>
    <mergeCell ref="P256:Q256"/>
    <mergeCell ref="P257:Q257"/>
    <mergeCell ref="P258:Q258"/>
    <mergeCell ref="P259:Q259"/>
    <mergeCell ref="P260:Q260"/>
    <mergeCell ref="P247:Q247"/>
    <mergeCell ref="P241:Q241"/>
    <mergeCell ref="P242:Q242"/>
    <mergeCell ref="P243:Q243"/>
    <mergeCell ref="P244:Q244"/>
    <mergeCell ref="P245:Q245"/>
    <mergeCell ref="P246:Q246"/>
    <mergeCell ref="P240:Q240"/>
    <mergeCell ref="P239:Q239"/>
    <mergeCell ref="P236:Q236"/>
    <mergeCell ref="P237:Q237"/>
    <mergeCell ref="P238:Q238"/>
    <mergeCell ref="P235:Q235"/>
    <mergeCell ref="P234:Q234"/>
    <mergeCell ref="P233:Q233"/>
    <mergeCell ref="P230:Q230"/>
    <mergeCell ref="P231:Q231"/>
    <mergeCell ref="P232:Q232"/>
    <mergeCell ref="P224:Q224"/>
    <mergeCell ref="P225:Q225"/>
    <mergeCell ref="P226:Q226"/>
    <mergeCell ref="P221:Q221"/>
    <mergeCell ref="P222:Q222"/>
    <mergeCell ref="P220:Q220"/>
    <mergeCell ref="P218:Q218"/>
    <mergeCell ref="P219:Q219"/>
    <mergeCell ref="P217:Q217"/>
    <mergeCell ref="P210:Q210"/>
    <mergeCell ref="P206:Q206"/>
    <mergeCell ref="P203:Q203"/>
    <mergeCell ref="P204:Q204"/>
    <mergeCell ref="P205:Q205"/>
    <mergeCell ref="P201:Q201"/>
    <mergeCell ref="P202:Q202"/>
    <mergeCell ref="P214:Q214"/>
    <mergeCell ref="P215:Q215"/>
    <mergeCell ref="P216:Q216"/>
    <mergeCell ref="P213:Q213"/>
    <mergeCell ref="P211:Q211"/>
    <mergeCell ref="P212:Q212"/>
    <mergeCell ref="P207:Q207"/>
    <mergeCell ref="P208:Q208"/>
    <mergeCell ref="P209:Q209"/>
    <mergeCell ref="P196:Q196"/>
    <mergeCell ref="P197:Q197"/>
    <mergeCell ref="P198:Q198"/>
    <mergeCell ref="P199:Q199"/>
    <mergeCell ref="P200:Q200"/>
    <mergeCell ref="P189:Q189"/>
    <mergeCell ref="P185:Q185"/>
    <mergeCell ref="P186:Q186"/>
    <mergeCell ref="P187:Q187"/>
    <mergeCell ref="P188:Q188"/>
    <mergeCell ref="P190:Q190"/>
    <mergeCell ref="P191:Q191"/>
    <mergeCell ref="P192:Q192"/>
    <mergeCell ref="P193:Q193"/>
    <mergeCell ref="P194:Q194"/>
    <mergeCell ref="P195:Q195"/>
    <mergeCell ref="P184:Q184"/>
    <mergeCell ref="P179:Q179"/>
    <mergeCell ref="P180:Q180"/>
    <mergeCell ref="P181:Q181"/>
    <mergeCell ref="P182:Q182"/>
    <mergeCell ref="P183:Q183"/>
    <mergeCell ref="P176:Q176"/>
    <mergeCell ref="P177:Q177"/>
    <mergeCell ref="P178:Q178"/>
    <mergeCell ref="P163:Q163"/>
    <mergeCell ref="P164:Q164"/>
    <mergeCell ref="P173:Q173"/>
    <mergeCell ref="P174:Q174"/>
    <mergeCell ref="P175:Q175"/>
    <mergeCell ref="P169:Q169"/>
    <mergeCell ref="P170:Q170"/>
    <mergeCell ref="P171:Q171"/>
    <mergeCell ref="P172:Q172"/>
    <mergeCell ref="P165:Q165"/>
    <mergeCell ref="P166:Q166"/>
    <mergeCell ref="P167:Q167"/>
    <mergeCell ref="P168:Q168"/>
    <mergeCell ref="P162:Q162"/>
    <mergeCell ref="P161:Q161"/>
    <mergeCell ref="P160:Q160"/>
    <mergeCell ref="P157:Q157"/>
    <mergeCell ref="P158:Q158"/>
    <mergeCell ref="P159:Q159"/>
    <mergeCell ref="P153:Q153"/>
    <mergeCell ref="P154:Q154"/>
    <mergeCell ref="P155:Q155"/>
    <mergeCell ref="P156:Q156"/>
    <mergeCell ref="P152:Q152"/>
    <mergeCell ref="P150:Q150"/>
    <mergeCell ref="P151:Q151"/>
    <mergeCell ref="P145:Q145"/>
    <mergeCell ref="P146:Q146"/>
    <mergeCell ref="P147:Q147"/>
    <mergeCell ref="P148:Q148"/>
    <mergeCell ref="P149:Q149"/>
    <mergeCell ref="P113:Q113"/>
    <mergeCell ref="P114:Q114"/>
    <mergeCell ref="P115:Q115"/>
    <mergeCell ref="P144:Q144"/>
    <mergeCell ref="P136:Q136"/>
    <mergeCell ref="P134:Q134"/>
    <mergeCell ref="P135:Q135"/>
    <mergeCell ref="P133:Q133"/>
    <mergeCell ref="P128:Q128"/>
    <mergeCell ref="P129:Q129"/>
    <mergeCell ref="P130:Q130"/>
    <mergeCell ref="P131:Q131"/>
    <mergeCell ref="P132:Q132"/>
    <mergeCell ref="P126:Q126"/>
    <mergeCell ref="P127:Q127"/>
    <mergeCell ref="P137:Q137"/>
    <mergeCell ref="P138:Q138"/>
    <mergeCell ref="P139:Q139"/>
    <mergeCell ref="P140:Q140"/>
    <mergeCell ref="P141:Q141"/>
    <mergeCell ref="P142:Q142"/>
    <mergeCell ref="P143:Q143"/>
    <mergeCell ref="P121:Q121"/>
    <mergeCell ref="P122:Q122"/>
    <mergeCell ref="P123:Q123"/>
    <mergeCell ref="P124:Q124"/>
    <mergeCell ref="P125:Q125"/>
    <mergeCell ref="P119:Q119"/>
    <mergeCell ref="P120:Q120"/>
    <mergeCell ref="P116:Q116"/>
    <mergeCell ref="P117:Q117"/>
    <mergeCell ref="P118:Q118"/>
    <mergeCell ref="P109:Q109"/>
    <mergeCell ref="P110:Q110"/>
    <mergeCell ref="P111:Q111"/>
    <mergeCell ref="P112:Q112"/>
    <mergeCell ref="P98:Q98"/>
    <mergeCell ref="P99:Q99"/>
    <mergeCell ref="P100:Q100"/>
    <mergeCell ref="P101:Q101"/>
    <mergeCell ref="P96:Q96"/>
    <mergeCell ref="P97:Q97"/>
    <mergeCell ref="P88:Q88"/>
    <mergeCell ref="P89:Q89"/>
    <mergeCell ref="P90:Q90"/>
    <mergeCell ref="P91:Q91"/>
    <mergeCell ref="P92:Q92"/>
    <mergeCell ref="P93:Q93"/>
    <mergeCell ref="P94:Q94"/>
    <mergeCell ref="P95:Q95"/>
    <mergeCell ref="P105:Q105"/>
    <mergeCell ref="P106:Q106"/>
    <mergeCell ref="P107:Q107"/>
    <mergeCell ref="P108:Q108"/>
    <mergeCell ref="P102:Q102"/>
    <mergeCell ref="P103:Q103"/>
    <mergeCell ref="P104:Q104"/>
    <mergeCell ref="P84:Q84"/>
    <mergeCell ref="P85:Q85"/>
    <mergeCell ref="P86:Q86"/>
    <mergeCell ref="P87:Q87"/>
    <mergeCell ref="P82:Q82"/>
    <mergeCell ref="P83:Q83"/>
    <mergeCell ref="P81:Q81"/>
    <mergeCell ref="P80:Q80"/>
    <mergeCell ref="P78:Q78"/>
    <mergeCell ref="P79:Q79"/>
    <mergeCell ref="P74:Q74"/>
    <mergeCell ref="P75:Q75"/>
    <mergeCell ref="P76:Q76"/>
    <mergeCell ref="P77:Q77"/>
    <mergeCell ref="P30:Q30"/>
    <mergeCell ref="P32:Q32"/>
    <mergeCell ref="P28:Q28"/>
    <mergeCell ref="P29:Q29"/>
    <mergeCell ref="P24:Q24"/>
    <mergeCell ref="P25:Q25"/>
    <mergeCell ref="P26:Q26"/>
    <mergeCell ref="P27:Q27"/>
    <mergeCell ref="P73:Q73"/>
    <mergeCell ref="P70:Q70"/>
    <mergeCell ref="P71:Q71"/>
    <mergeCell ref="P72:Q72"/>
    <mergeCell ref="P53:Q53"/>
    <mergeCell ref="P54:Q54"/>
    <mergeCell ref="P49:Q49"/>
    <mergeCell ref="P50:Q50"/>
    <mergeCell ref="P45:Q45"/>
    <mergeCell ref="P48:Q48"/>
    <mergeCell ref="P44:Q44"/>
    <mergeCell ref="P42:Q42"/>
    <mergeCell ref="P43:Q43"/>
    <mergeCell ref="P68:Q68"/>
    <mergeCell ref="P69:Q69"/>
    <mergeCell ref="P66:Q66"/>
    <mergeCell ref="P67:Q67"/>
    <mergeCell ref="P14:Q14"/>
    <mergeCell ref="P15:Q15"/>
    <mergeCell ref="P65:Q65"/>
    <mergeCell ref="P63:Q63"/>
    <mergeCell ref="P64:Q64"/>
    <mergeCell ref="P60:Q60"/>
    <mergeCell ref="P61:Q61"/>
    <mergeCell ref="P62:Q62"/>
    <mergeCell ref="P58:Q58"/>
    <mergeCell ref="P59:Q59"/>
    <mergeCell ref="P57:Q57"/>
    <mergeCell ref="P55:Q55"/>
    <mergeCell ref="P56:Q56"/>
    <mergeCell ref="P51:Q51"/>
    <mergeCell ref="P52:Q52"/>
    <mergeCell ref="P38:Q38"/>
    <mergeCell ref="P37:Q37"/>
    <mergeCell ref="P34:Q34"/>
    <mergeCell ref="P35:Q35"/>
    <mergeCell ref="P36:Q36"/>
    <mergeCell ref="P41:Q41"/>
    <mergeCell ref="P39:Q39"/>
    <mergeCell ref="P40:Q40"/>
    <mergeCell ref="P46:Q46"/>
    <mergeCell ref="P47:Q47"/>
    <mergeCell ref="P23:Q23"/>
    <mergeCell ref="P21:Q21"/>
    <mergeCell ref="P22:Q22"/>
    <mergeCell ref="P20:Q20"/>
    <mergeCell ref="P19:Q19"/>
    <mergeCell ref="P33:Q33"/>
    <mergeCell ref="P31:Q31"/>
    <mergeCell ref="P9:Q9"/>
    <mergeCell ref="N785:O785"/>
    <mergeCell ref="N786:O786"/>
    <mergeCell ref="N787:O787"/>
    <mergeCell ref="N788:O788"/>
    <mergeCell ref="N779:O779"/>
    <mergeCell ref="N780:O780"/>
    <mergeCell ref="N781:O781"/>
    <mergeCell ref="N782:O782"/>
    <mergeCell ref="N783:O783"/>
    <mergeCell ref="N784:O784"/>
    <mergeCell ref="N777:O777"/>
    <mergeCell ref="N778:O778"/>
    <mergeCell ref="N776:O776"/>
    <mergeCell ref="N771:O771"/>
    <mergeCell ref="N772:O772"/>
    <mergeCell ref="N773:O773"/>
    <mergeCell ref="N774:O774"/>
    <mergeCell ref="N775:O775"/>
    <mergeCell ref="N739:O739"/>
    <mergeCell ref="N740:O740"/>
    <mergeCell ref="N741:O741"/>
    <mergeCell ref="N742:O742"/>
    <mergeCell ref="N743:O743"/>
    <mergeCell ref="N744:O744"/>
    <mergeCell ref="N745:O745"/>
    <mergeCell ref="N746:O746"/>
    <mergeCell ref="P13:Q13"/>
    <mergeCell ref="P10:Q10"/>
    <mergeCell ref="P17:Q17"/>
    <mergeCell ref="P11:Q11"/>
    <mergeCell ref="P12:Q12"/>
    <mergeCell ref="N789:O789"/>
    <mergeCell ref="N790:O790"/>
    <mergeCell ref="N791:O791"/>
    <mergeCell ref="N792:O792"/>
    <mergeCell ref="N769:O769"/>
    <mergeCell ref="N770:O770"/>
    <mergeCell ref="N763:O763"/>
    <mergeCell ref="N764:O764"/>
    <mergeCell ref="N765:O765"/>
    <mergeCell ref="N766:O766"/>
    <mergeCell ref="N767:O767"/>
    <mergeCell ref="N768:O768"/>
    <mergeCell ref="N762:O762"/>
    <mergeCell ref="N761:O761"/>
    <mergeCell ref="N757:O757"/>
    <mergeCell ref="N756:O756"/>
    <mergeCell ref="N755:O755"/>
    <mergeCell ref="N752:O752"/>
    <mergeCell ref="N753:O753"/>
    <mergeCell ref="N754:O754"/>
    <mergeCell ref="N747:O747"/>
    <mergeCell ref="N748:O748"/>
    <mergeCell ref="N749:O749"/>
    <mergeCell ref="N750:O750"/>
    <mergeCell ref="P18:Q18"/>
    <mergeCell ref="P16:Q16"/>
    <mergeCell ref="N724:O724"/>
    <mergeCell ref="N725:O725"/>
    <mergeCell ref="N720:O720"/>
    <mergeCell ref="N721:O721"/>
    <mergeCell ref="N722:O722"/>
    <mergeCell ref="N723:O723"/>
    <mergeCell ref="N718:O718"/>
    <mergeCell ref="N719:O719"/>
    <mergeCell ref="N716:O716"/>
    <mergeCell ref="N717:O717"/>
    <mergeCell ref="N715:O715"/>
    <mergeCell ref="N751:O751"/>
    <mergeCell ref="N758:O758"/>
    <mergeCell ref="N759:O759"/>
    <mergeCell ref="N760:O760"/>
    <mergeCell ref="N733:O733"/>
    <mergeCell ref="N734:O734"/>
    <mergeCell ref="N735:O735"/>
    <mergeCell ref="N736:O736"/>
    <mergeCell ref="N737:O737"/>
    <mergeCell ref="N738:O738"/>
    <mergeCell ref="N726:O726"/>
    <mergeCell ref="N727:O727"/>
    <mergeCell ref="N728:O728"/>
    <mergeCell ref="N729:O729"/>
    <mergeCell ref="N730:O730"/>
    <mergeCell ref="N731:O731"/>
    <mergeCell ref="N732:O732"/>
    <mergeCell ref="N714:O714"/>
    <mergeCell ref="N709:O709"/>
    <mergeCell ref="N710:O710"/>
    <mergeCell ref="N711:O711"/>
    <mergeCell ref="N687:O687"/>
    <mergeCell ref="N688:O688"/>
    <mergeCell ref="N689:O689"/>
    <mergeCell ref="N690:O690"/>
    <mergeCell ref="N691:O691"/>
    <mergeCell ref="N683:O683"/>
    <mergeCell ref="N684:O684"/>
    <mergeCell ref="N685:O685"/>
    <mergeCell ref="N686:O686"/>
    <mergeCell ref="N681:O681"/>
    <mergeCell ref="N682:O682"/>
    <mergeCell ref="N706:O706"/>
    <mergeCell ref="N707:O707"/>
    <mergeCell ref="N708:O708"/>
    <mergeCell ref="N702:O702"/>
    <mergeCell ref="N703:O703"/>
    <mergeCell ref="N704:O704"/>
    <mergeCell ref="N705:O705"/>
    <mergeCell ref="N698:O698"/>
    <mergeCell ref="N699:O699"/>
    <mergeCell ref="N700:O700"/>
    <mergeCell ref="N701:O701"/>
    <mergeCell ref="N675:O675"/>
    <mergeCell ref="N676:O676"/>
    <mergeCell ref="N677:O677"/>
    <mergeCell ref="N678:O678"/>
    <mergeCell ref="N679:O679"/>
    <mergeCell ref="N680:O680"/>
    <mergeCell ref="N697:O697"/>
    <mergeCell ref="N696:O696"/>
    <mergeCell ref="N692:O692"/>
    <mergeCell ref="N693:O693"/>
    <mergeCell ref="N694:O694"/>
    <mergeCell ref="N695:O695"/>
    <mergeCell ref="N662:O662"/>
    <mergeCell ref="N661:O661"/>
    <mergeCell ref="N712:O712"/>
    <mergeCell ref="N713:O713"/>
    <mergeCell ref="N658:O658"/>
    <mergeCell ref="N659:O659"/>
    <mergeCell ref="N660:O660"/>
    <mergeCell ref="N657:O657"/>
    <mergeCell ref="N674:O674"/>
    <mergeCell ref="N669:O669"/>
    <mergeCell ref="N670:O670"/>
    <mergeCell ref="N671:O671"/>
    <mergeCell ref="N672:O672"/>
    <mergeCell ref="N673:O673"/>
    <mergeCell ref="N666:O666"/>
    <mergeCell ref="N667:O667"/>
    <mergeCell ref="N668:O668"/>
    <mergeCell ref="N663:O663"/>
    <mergeCell ref="N664:O664"/>
    <mergeCell ref="N665:O665"/>
    <mergeCell ref="N654:O654"/>
    <mergeCell ref="N655:O655"/>
    <mergeCell ref="N656:O656"/>
    <mergeCell ref="N651:O651"/>
    <mergeCell ref="N652:O652"/>
    <mergeCell ref="N653:O653"/>
    <mergeCell ref="N649:O649"/>
    <mergeCell ref="N650:O650"/>
    <mergeCell ref="N647:O647"/>
    <mergeCell ref="N648:O648"/>
    <mergeCell ref="N644:O644"/>
    <mergeCell ref="N645:O645"/>
    <mergeCell ref="N646:O646"/>
    <mergeCell ref="N615:O615"/>
    <mergeCell ref="N616:O616"/>
    <mergeCell ref="N617:O617"/>
    <mergeCell ref="N618:O618"/>
    <mergeCell ref="N619:O619"/>
    <mergeCell ref="N620:O620"/>
    <mergeCell ref="N621:O621"/>
    <mergeCell ref="N622:O622"/>
    <mergeCell ref="N607:O607"/>
    <mergeCell ref="N608:O608"/>
    <mergeCell ref="N611:O611"/>
    <mergeCell ref="N612:O612"/>
    <mergeCell ref="N613:O613"/>
    <mergeCell ref="N614:O614"/>
    <mergeCell ref="N642:O642"/>
    <mergeCell ref="N643:O643"/>
    <mergeCell ref="N640:O640"/>
    <mergeCell ref="N641:O641"/>
    <mergeCell ref="N639:O639"/>
    <mergeCell ref="N638:O638"/>
    <mergeCell ref="N630:O630"/>
    <mergeCell ref="N631:O631"/>
    <mergeCell ref="N632:O632"/>
    <mergeCell ref="N633:O633"/>
    <mergeCell ref="N634:O634"/>
    <mergeCell ref="N635:O635"/>
    <mergeCell ref="N636:O636"/>
    <mergeCell ref="N637:O637"/>
    <mergeCell ref="N623:O623"/>
    <mergeCell ref="N624:O624"/>
    <mergeCell ref="N625:O625"/>
    <mergeCell ref="N626:O626"/>
    <mergeCell ref="N627:O627"/>
    <mergeCell ref="N628:O628"/>
    <mergeCell ref="N629:O629"/>
    <mergeCell ref="N609:O609"/>
    <mergeCell ref="N610:O610"/>
    <mergeCell ref="N602:O602"/>
    <mergeCell ref="N603:O603"/>
    <mergeCell ref="N604:O604"/>
    <mergeCell ref="N605:O605"/>
    <mergeCell ref="N606:O606"/>
    <mergeCell ref="N598:O598"/>
    <mergeCell ref="N599:O599"/>
    <mergeCell ref="N600:O600"/>
    <mergeCell ref="N601:O601"/>
    <mergeCell ref="N570:O570"/>
    <mergeCell ref="N571:O571"/>
    <mergeCell ref="N567:O567"/>
    <mergeCell ref="N568:O568"/>
    <mergeCell ref="N569:O569"/>
    <mergeCell ref="N594:O594"/>
    <mergeCell ref="N595:O595"/>
    <mergeCell ref="N596:O596"/>
    <mergeCell ref="N597:O597"/>
    <mergeCell ref="N593:O593"/>
    <mergeCell ref="N590:O590"/>
    <mergeCell ref="N591:O591"/>
    <mergeCell ref="N592:O592"/>
    <mergeCell ref="N588:O588"/>
    <mergeCell ref="N589:O589"/>
    <mergeCell ref="N585:O585"/>
    <mergeCell ref="N586:O586"/>
    <mergeCell ref="N587:O587"/>
    <mergeCell ref="N565:O565"/>
    <mergeCell ref="N566:O566"/>
    <mergeCell ref="N564:O564"/>
    <mergeCell ref="N560:O560"/>
    <mergeCell ref="N561:O561"/>
    <mergeCell ref="N562:O562"/>
    <mergeCell ref="N563:O563"/>
    <mergeCell ref="N580:O580"/>
    <mergeCell ref="N581:O581"/>
    <mergeCell ref="N582:O582"/>
    <mergeCell ref="N583:O583"/>
    <mergeCell ref="N584:O584"/>
    <mergeCell ref="N578:O578"/>
    <mergeCell ref="N579:O579"/>
    <mergeCell ref="N574:O574"/>
    <mergeCell ref="N575:O575"/>
    <mergeCell ref="N576:O576"/>
    <mergeCell ref="N577:O577"/>
    <mergeCell ref="N572:O572"/>
    <mergeCell ref="N573:O573"/>
    <mergeCell ref="N553:O553"/>
    <mergeCell ref="N548:O548"/>
    <mergeCell ref="N549:O549"/>
    <mergeCell ref="N550:O550"/>
    <mergeCell ref="N551:O551"/>
    <mergeCell ref="N552:O552"/>
    <mergeCell ref="N546:O546"/>
    <mergeCell ref="N547:O547"/>
    <mergeCell ref="N544:O544"/>
    <mergeCell ref="N545:O545"/>
    <mergeCell ref="N558:O558"/>
    <mergeCell ref="N559:O559"/>
    <mergeCell ref="N556:O556"/>
    <mergeCell ref="N557:O557"/>
    <mergeCell ref="N555:O555"/>
    <mergeCell ref="N554:O554"/>
    <mergeCell ref="N542:O542"/>
    <mergeCell ref="N543:O543"/>
    <mergeCell ref="N536:O536"/>
    <mergeCell ref="N537:O537"/>
    <mergeCell ref="N538:O538"/>
    <mergeCell ref="N539:O539"/>
    <mergeCell ref="N535:O535"/>
    <mergeCell ref="N533:O533"/>
    <mergeCell ref="N534:O534"/>
    <mergeCell ref="N517:O517"/>
    <mergeCell ref="N518:O518"/>
    <mergeCell ref="N519:O519"/>
    <mergeCell ref="N507:O507"/>
    <mergeCell ref="N508:O508"/>
    <mergeCell ref="N509:O509"/>
    <mergeCell ref="N540:O540"/>
    <mergeCell ref="N541:O541"/>
    <mergeCell ref="N530:O530"/>
    <mergeCell ref="N531:O531"/>
    <mergeCell ref="N532:O532"/>
    <mergeCell ref="N527:O527"/>
    <mergeCell ref="N528:O528"/>
    <mergeCell ref="N529:O529"/>
    <mergeCell ref="N524:O524"/>
    <mergeCell ref="N525:O525"/>
    <mergeCell ref="N526:O526"/>
    <mergeCell ref="N521:O521"/>
    <mergeCell ref="N522:O522"/>
    <mergeCell ref="N523:O523"/>
    <mergeCell ref="N520:O520"/>
    <mergeCell ref="N510:O510"/>
    <mergeCell ref="N511:O511"/>
    <mergeCell ref="N512:O512"/>
    <mergeCell ref="N513:O513"/>
    <mergeCell ref="N514:O514"/>
    <mergeCell ref="N515:O515"/>
    <mergeCell ref="N516:O516"/>
    <mergeCell ref="N501:O501"/>
    <mergeCell ref="N502:O502"/>
    <mergeCell ref="N503:O503"/>
    <mergeCell ref="N504:O504"/>
    <mergeCell ref="N499:O499"/>
    <mergeCell ref="N500:O500"/>
    <mergeCell ref="N498:O498"/>
    <mergeCell ref="N491:O491"/>
    <mergeCell ref="N492:O492"/>
    <mergeCell ref="N493:O493"/>
    <mergeCell ref="N494:O494"/>
    <mergeCell ref="N505:O505"/>
    <mergeCell ref="N506:O506"/>
    <mergeCell ref="N497:O497"/>
    <mergeCell ref="N478:O478"/>
    <mergeCell ref="N466:O466"/>
    <mergeCell ref="N464:O464"/>
    <mergeCell ref="N465:O465"/>
    <mergeCell ref="N459:O459"/>
    <mergeCell ref="N460:O460"/>
    <mergeCell ref="N461:O461"/>
    <mergeCell ref="N462:O462"/>
    <mergeCell ref="N463:O463"/>
    <mergeCell ref="N487:O487"/>
    <mergeCell ref="N488:O488"/>
    <mergeCell ref="N486:O486"/>
    <mergeCell ref="N495:O495"/>
    <mergeCell ref="N496:O496"/>
    <mergeCell ref="N489:O489"/>
    <mergeCell ref="N490:O490"/>
    <mergeCell ref="N480:O480"/>
    <mergeCell ref="N481:O481"/>
    <mergeCell ref="N482:O482"/>
    <mergeCell ref="N483:O483"/>
    <mergeCell ref="N484:O484"/>
    <mergeCell ref="N485:O485"/>
    <mergeCell ref="N457:O457"/>
    <mergeCell ref="N458:O458"/>
    <mergeCell ref="N479:O479"/>
    <mergeCell ref="N472:O472"/>
    <mergeCell ref="N473:O473"/>
    <mergeCell ref="N474:O474"/>
    <mergeCell ref="N475:O475"/>
    <mergeCell ref="N476:O476"/>
    <mergeCell ref="N470:O470"/>
    <mergeCell ref="N471:O471"/>
    <mergeCell ref="N467:O467"/>
    <mergeCell ref="N468:O468"/>
    <mergeCell ref="N469:O469"/>
    <mergeCell ref="N411:O411"/>
    <mergeCell ref="N412:O412"/>
    <mergeCell ref="N452:O452"/>
    <mergeCell ref="N453:O453"/>
    <mergeCell ref="N454:O454"/>
    <mergeCell ref="N455:O455"/>
    <mergeCell ref="N456:O456"/>
    <mergeCell ref="N451:O451"/>
    <mergeCell ref="N448:O448"/>
    <mergeCell ref="N449:O449"/>
    <mergeCell ref="N450:O450"/>
    <mergeCell ref="N446:O446"/>
    <mergeCell ref="N447:O447"/>
    <mergeCell ref="N444:O444"/>
    <mergeCell ref="N445:O445"/>
    <mergeCell ref="N443:O443"/>
    <mergeCell ref="N442:O442"/>
    <mergeCell ref="N477:O477"/>
    <mergeCell ref="N440:O440"/>
    <mergeCell ref="N433:O433"/>
    <mergeCell ref="N434:O434"/>
    <mergeCell ref="N435:O435"/>
    <mergeCell ref="N441:O441"/>
    <mergeCell ref="N439:O439"/>
    <mergeCell ref="N436:O436"/>
    <mergeCell ref="N437:O437"/>
    <mergeCell ref="N438:O438"/>
    <mergeCell ref="N385:O385"/>
    <mergeCell ref="N386:O386"/>
    <mergeCell ref="N387:O387"/>
    <mergeCell ref="N388:O388"/>
    <mergeCell ref="N389:O389"/>
    <mergeCell ref="N390:O390"/>
    <mergeCell ref="N430:O430"/>
    <mergeCell ref="N431:O431"/>
    <mergeCell ref="N432:O432"/>
    <mergeCell ref="N428:O428"/>
    <mergeCell ref="N429:O429"/>
    <mergeCell ref="N427:O427"/>
    <mergeCell ref="N424:O424"/>
    <mergeCell ref="N425:O425"/>
    <mergeCell ref="N426:O426"/>
    <mergeCell ref="N422:O422"/>
    <mergeCell ref="N423:O423"/>
    <mergeCell ref="N418:O418"/>
    <mergeCell ref="N419:O419"/>
    <mergeCell ref="N420:O420"/>
    <mergeCell ref="N421:O421"/>
    <mergeCell ref="N414:O414"/>
    <mergeCell ref="N415:O415"/>
    <mergeCell ref="N408:O408"/>
    <mergeCell ref="N416:O416"/>
    <mergeCell ref="N417:O417"/>
    <mergeCell ref="N413:O413"/>
    <mergeCell ref="N409:O409"/>
    <mergeCell ref="N410:O410"/>
    <mergeCell ref="N404:O404"/>
    <mergeCell ref="N405:O405"/>
    <mergeCell ref="N406:O406"/>
    <mergeCell ref="N407:O407"/>
    <mergeCell ref="N395:O395"/>
    <mergeCell ref="N396:O396"/>
    <mergeCell ref="N397:O397"/>
    <mergeCell ref="N398:O398"/>
    <mergeCell ref="N399:O399"/>
    <mergeCell ref="N400:O400"/>
    <mergeCell ref="N401:O401"/>
    <mergeCell ref="N402:O402"/>
    <mergeCell ref="N394:O394"/>
    <mergeCell ref="N340:O340"/>
    <mergeCell ref="N341:O341"/>
    <mergeCell ref="N342:O342"/>
    <mergeCell ref="N343:O343"/>
    <mergeCell ref="N384:O384"/>
    <mergeCell ref="N381:O381"/>
    <mergeCell ref="N382:O382"/>
    <mergeCell ref="N383:O383"/>
    <mergeCell ref="N379:O379"/>
    <mergeCell ref="N380:O380"/>
    <mergeCell ref="N376:O376"/>
    <mergeCell ref="N377:O377"/>
    <mergeCell ref="N378:O378"/>
    <mergeCell ref="N392:O392"/>
    <mergeCell ref="N393:O393"/>
    <mergeCell ref="N391:O391"/>
    <mergeCell ref="N374:O374"/>
    <mergeCell ref="N375:O375"/>
    <mergeCell ref="N371:O371"/>
    <mergeCell ref="N372:O372"/>
    <mergeCell ref="N373:O373"/>
    <mergeCell ref="N367:O367"/>
    <mergeCell ref="N368:O368"/>
    <mergeCell ref="N369:O369"/>
    <mergeCell ref="N370:O370"/>
    <mergeCell ref="N361:O361"/>
    <mergeCell ref="N362:O362"/>
    <mergeCell ref="N363:O363"/>
    <mergeCell ref="N338:O338"/>
    <mergeCell ref="N339:O339"/>
    <mergeCell ref="N335:O335"/>
    <mergeCell ref="N336:O336"/>
    <mergeCell ref="N364:O364"/>
    <mergeCell ref="N365:O365"/>
    <mergeCell ref="N366:O366"/>
    <mergeCell ref="N321:O321"/>
    <mergeCell ref="N322:O322"/>
    <mergeCell ref="N337:O337"/>
    <mergeCell ref="N329:O329"/>
    <mergeCell ref="N330:O330"/>
    <mergeCell ref="N331:O331"/>
    <mergeCell ref="N332:O332"/>
    <mergeCell ref="N333:O333"/>
    <mergeCell ref="N334:O334"/>
    <mergeCell ref="N328:O328"/>
    <mergeCell ref="N327:O327"/>
    <mergeCell ref="N325:O325"/>
    <mergeCell ref="N326:O326"/>
    <mergeCell ref="N323:O323"/>
    <mergeCell ref="N356:O356"/>
    <mergeCell ref="N357:O357"/>
    <mergeCell ref="N358:O358"/>
    <mergeCell ref="N359:O359"/>
    <mergeCell ref="N360:O360"/>
    <mergeCell ref="N353:O353"/>
    <mergeCell ref="N354:O354"/>
    <mergeCell ref="N355:O355"/>
    <mergeCell ref="N348:O348"/>
    <mergeCell ref="N349:O349"/>
    <mergeCell ref="N350:O350"/>
    <mergeCell ref="N351:O351"/>
    <mergeCell ref="N352:O352"/>
    <mergeCell ref="N344:O344"/>
    <mergeCell ref="N345:O345"/>
    <mergeCell ref="N346:O346"/>
    <mergeCell ref="N347:O347"/>
    <mergeCell ref="N324:O324"/>
    <mergeCell ref="N272:O272"/>
    <mergeCell ref="N316:O316"/>
    <mergeCell ref="N317:O317"/>
    <mergeCell ref="N315:O315"/>
    <mergeCell ref="N312:O312"/>
    <mergeCell ref="N313:O313"/>
    <mergeCell ref="N311:O311"/>
    <mergeCell ref="N310:O310"/>
    <mergeCell ref="N306:O306"/>
    <mergeCell ref="N307:O307"/>
    <mergeCell ref="N308:O308"/>
    <mergeCell ref="N309:O309"/>
    <mergeCell ref="N303:O303"/>
    <mergeCell ref="N304:O304"/>
    <mergeCell ref="N305:O305"/>
    <mergeCell ref="N300:O300"/>
    <mergeCell ref="N301:O301"/>
    <mergeCell ref="N302:O302"/>
    <mergeCell ref="N295:O295"/>
    <mergeCell ref="N296:O296"/>
    <mergeCell ref="N297:O297"/>
    <mergeCell ref="N298:O298"/>
    <mergeCell ref="N299:O299"/>
    <mergeCell ref="N294:O294"/>
    <mergeCell ref="N290:O290"/>
    <mergeCell ref="N291:O291"/>
    <mergeCell ref="N292:O292"/>
    <mergeCell ref="N319:O319"/>
    <mergeCell ref="N320:O320"/>
    <mergeCell ref="N318:O318"/>
    <mergeCell ref="N269:O269"/>
    <mergeCell ref="N270:O270"/>
    <mergeCell ref="N271:O271"/>
    <mergeCell ref="N267:O267"/>
    <mergeCell ref="N268:O268"/>
    <mergeCell ref="N263:O263"/>
    <mergeCell ref="N264:O264"/>
    <mergeCell ref="N265:O265"/>
    <mergeCell ref="N266:O266"/>
    <mergeCell ref="N262:O262"/>
    <mergeCell ref="N260:O260"/>
    <mergeCell ref="N261:O261"/>
    <mergeCell ref="N293:O293"/>
    <mergeCell ref="N289:O289"/>
    <mergeCell ref="N284:O284"/>
    <mergeCell ref="N285:O285"/>
    <mergeCell ref="N286:O286"/>
    <mergeCell ref="N287:O287"/>
    <mergeCell ref="N288:O288"/>
    <mergeCell ref="N276:O276"/>
    <mergeCell ref="N277:O277"/>
    <mergeCell ref="N278:O278"/>
    <mergeCell ref="N279:O279"/>
    <mergeCell ref="N280:O280"/>
    <mergeCell ref="N281:O281"/>
    <mergeCell ref="N282:O282"/>
    <mergeCell ref="N283:O283"/>
    <mergeCell ref="N275:O275"/>
    <mergeCell ref="N273:O273"/>
    <mergeCell ref="N274:O274"/>
    <mergeCell ref="N255:O255"/>
    <mergeCell ref="N256:O256"/>
    <mergeCell ref="N257:O257"/>
    <mergeCell ref="N258:O258"/>
    <mergeCell ref="N259:O259"/>
    <mergeCell ref="N217:O217"/>
    <mergeCell ref="N214:O214"/>
    <mergeCell ref="N215:O215"/>
    <mergeCell ref="N216:O216"/>
    <mergeCell ref="N247:O247"/>
    <mergeCell ref="N241:O241"/>
    <mergeCell ref="N242:O242"/>
    <mergeCell ref="N243:O243"/>
    <mergeCell ref="N244:O244"/>
    <mergeCell ref="N245:O245"/>
    <mergeCell ref="N246:O246"/>
    <mergeCell ref="N240:O240"/>
    <mergeCell ref="N239:O239"/>
    <mergeCell ref="N236:O236"/>
    <mergeCell ref="N237:O237"/>
    <mergeCell ref="N238:O238"/>
    <mergeCell ref="N235:O235"/>
    <mergeCell ref="N234:O234"/>
    <mergeCell ref="N233:O233"/>
    <mergeCell ref="N252:O252"/>
    <mergeCell ref="N253:O253"/>
    <mergeCell ref="N254:O254"/>
    <mergeCell ref="N248:O248"/>
    <mergeCell ref="N249:O249"/>
    <mergeCell ref="N250:O250"/>
    <mergeCell ref="N251:O251"/>
    <mergeCell ref="N192:O192"/>
    <mergeCell ref="N193:O193"/>
    <mergeCell ref="N194:O194"/>
    <mergeCell ref="N195:O195"/>
    <mergeCell ref="N230:O230"/>
    <mergeCell ref="N231:O231"/>
    <mergeCell ref="N232:O232"/>
    <mergeCell ref="N227:O227"/>
    <mergeCell ref="N228:O228"/>
    <mergeCell ref="N229:O229"/>
    <mergeCell ref="N223:O223"/>
    <mergeCell ref="N224:O224"/>
    <mergeCell ref="N225:O225"/>
    <mergeCell ref="N226:O226"/>
    <mergeCell ref="N221:O221"/>
    <mergeCell ref="N222:O222"/>
    <mergeCell ref="N220:O220"/>
    <mergeCell ref="N218:O218"/>
    <mergeCell ref="N219:O219"/>
    <mergeCell ref="N169:O169"/>
    <mergeCell ref="N170:O170"/>
    <mergeCell ref="N171:O171"/>
    <mergeCell ref="N172:O172"/>
    <mergeCell ref="N164:O164"/>
    <mergeCell ref="N165:O165"/>
    <mergeCell ref="N166:O166"/>
    <mergeCell ref="N167:O167"/>
    <mergeCell ref="N168:O168"/>
    <mergeCell ref="N213:O213"/>
    <mergeCell ref="N211:O211"/>
    <mergeCell ref="N212:O212"/>
    <mergeCell ref="N207:O207"/>
    <mergeCell ref="N208:O208"/>
    <mergeCell ref="N209:O209"/>
    <mergeCell ref="N210:O210"/>
    <mergeCell ref="N206:O206"/>
    <mergeCell ref="N203:O203"/>
    <mergeCell ref="N204:O204"/>
    <mergeCell ref="N205:O205"/>
    <mergeCell ref="N200:O200"/>
    <mergeCell ref="N201:O201"/>
    <mergeCell ref="N202:O202"/>
    <mergeCell ref="N196:O196"/>
    <mergeCell ref="N197:O197"/>
    <mergeCell ref="N198:O198"/>
    <mergeCell ref="N188:O188"/>
    <mergeCell ref="N199:O199"/>
    <mergeCell ref="N190:O190"/>
    <mergeCell ref="N191:O191"/>
    <mergeCell ref="N189:O189"/>
    <mergeCell ref="N185:O185"/>
    <mergeCell ref="N186:O186"/>
    <mergeCell ref="N187:O187"/>
    <mergeCell ref="N183:O183"/>
    <mergeCell ref="N184:O184"/>
    <mergeCell ref="N179:O179"/>
    <mergeCell ref="N180:O180"/>
    <mergeCell ref="N181:O181"/>
    <mergeCell ref="N182:O182"/>
    <mergeCell ref="N175:O175"/>
    <mergeCell ref="N176:O176"/>
    <mergeCell ref="N177:O177"/>
    <mergeCell ref="N178:O178"/>
    <mergeCell ref="N173:O173"/>
    <mergeCell ref="N174:O174"/>
    <mergeCell ref="N163:O163"/>
    <mergeCell ref="N162:O162"/>
    <mergeCell ref="N160:O160"/>
    <mergeCell ref="N161:O161"/>
    <mergeCell ref="N157:O157"/>
    <mergeCell ref="N158:O158"/>
    <mergeCell ref="N159:O159"/>
    <mergeCell ref="N153:O153"/>
    <mergeCell ref="N154:O154"/>
    <mergeCell ref="N155:O155"/>
    <mergeCell ref="N156:O156"/>
    <mergeCell ref="N152:O152"/>
    <mergeCell ref="N150:O150"/>
    <mergeCell ref="N151:O151"/>
    <mergeCell ref="N145:O145"/>
    <mergeCell ref="N146:O146"/>
    <mergeCell ref="N147:O147"/>
    <mergeCell ref="N148:O148"/>
    <mergeCell ref="N149:O149"/>
    <mergeCell ref="N113:O113"/>
    <mergeCell ref="N114:O114"/>
    <mergeCell ref="N115:O115"/>
    <mergeCell ref="N144:O144"/>
    <mergeCell ref="N136:O136"/>
    <mergeCell ref="N134:O134"/>
    <mergeCell ref="N135:O135"/>
    <mergeCell ref="N133:O133"/>
    <mergeCell ref="N127:O127"/>
    <mergeCell ref="N128:O128"/>
    <mergeCell ref="N129:O129"/>
    <mergeCell ref="N130:O130"/>
    <mergeCell ref="N131:O131"/>
    <mergeCell ref="N132:O132"/>
    <mergeCell ref="N126:O126"/>
    <mergeCell ref="N137:O137"/>
    <mergeCell ref="N138:O138"/>
    <mergeCell ref="N139:O139"/>
    <mergeCell ref="N140:O140"/>
    <mergeCell ref="N141:O141"/>
    <mergeCell ref="N142:O142"/>
    <mergeCell ref="N143:O143"/>
    <mergeCell ref="N121:O121"/>
    <mergeCell ref="N122:O122"/>
    <mergeCell ref="N123:O123"/>
    <mergeCell ref="N124:O124"/>
    <mergeCell ref="N125:O125"/>
    <mergeCell ref="N119:O119"/>
    <mergeCell ref="N120:O120"/>
    <mergeCell ref="N116:O116"/>
    <mergeCell ref="N117:O117"/>
    <mergeCell ref="N118:O118"/>
    <mergeCell ref="N109:O109"/>
    <mergeCell ref="N110:O110"/>
    <mergeCell ref="N111:O111"/>
    <mergeCell ref="N112:O112"/>
    <mergeCell ref="N69:O69"/>
    <mergeCell ref="N98:O98"/>
    <mergeCell ref="N99:O99"/>
    <mergeCell ref="N100:O100"/>
    <mergeCell ref="N101:O101"/>
    <mergeCell ref="N96:O96"/>
    <mergeCell ref="N97:O97"/>
    <mergeCell ref="N88:O88"/>
    <mergeCell ref="N89:O89"/>
    <mergeCell ref="N90:O90"/>
    <mergeCell ref="N91:O91"/>
    <mergeCell ref="N92:O92"/>
    <mergeCell ref="N93:O93"/>
    <mergeCell ref="N94:O94"/>
    <mergeCell ref="N95:O95"/>
    <mergeCell ref="N84:O84"/>
    <mergeCell ref="N85:O85"/>
    <mergeCell ref="N86:O86"/>
    <mergeCell ref="N87:O87"/>
    <mergeCell ref="N105:O105"/>
    <mergeCell ref="N106:O106"/>
    <mergeCell ref="N107:O107"/>
    <mergeCell ref="N108:O108"/>
    <mergeCell ref="N102:O102"/>
    <mergeCell ref="N103:O103"/>
    <mergeCell ref="N104:O104"/>
    <mergeCell ref="N44:O44"/>
    <mergeCell ref="N42:O42"/>
    <mergeCell ref="N43:O43"/>
    <mergeCell ref="N41:O41"/>
    <mergeCell ref="N67:O67"/>
    <mergeCell ref="N68:O68"/>
    <mergeCell ref="N82:O82"/>
    <mergeCell ref="N83:O83"/>
    <mergeCell ref="N81:O81"/>
    <mergeCell ref="N80:O80"/>
    <mergeCell ref="N78:O78"/>
    <mergeCell ref="N79:O79"/>
    <mergeCell ref="N74:O74"/>
    <mergeCell ref="N75:O75"/>
    <mergeCell ref="N76:O76"/>
    <mergeCell ref="N77:O77"/>
    <mergeCell ref="N73:O73"/>
    <mergeCell ref="N70:O70"/>
    <mergeCell ref="N71:O71"/>
    <mergeCell ref="N72:O72"/>
    <mergeCell ref="N56:O56"/>
    <mergeCell ref="N27:O27"/>
    <mergeCell ref="N23:O23"/>
    <mergeCell ref="N21:O21"/>
    <mergeCell ref="N22:O22"/>
    <mergeCell ref="N20:O20"/>
    <mergeCell ref="N19:O19"/>
    <mergeCell ref="N17:O17"/>
    <mergeCell ref="N18:O18"/>
    <mergeCell ref="N16:O16"/>
    <mergeCell ref="N14:O14"/>
    <mergeCell ref="N15:O15"/>
    <mergeCell ref="N66:O66"/>
    <mergeCell ref="N65:O65"/>
    <mergeCell ref="N63:O63"/>
    <mergeCell ref="N64:O64"/>
    <mergeCell ref="N60:O60"/>
    <mergeCell ref="N61:O61"/>
    <mergeCell ref="N62:O62"/>
    <mergeCell ref="N58:O58"/>
    <mergeCell ref="N59:O59"/>
    <mergeCell ref="N57:O57"/>
    <mergeCell ref="N55:O55"/>
    <mergeCell ref="N51:O51"/>
    <mergeCell ref="N52:O52"/>
    <mergeCell ref="N53:O53"/>
    <mergeCell ref="N54:O54"/>
    <mergeCell ref="N49:O49"/>
    <mergeCell ref="N50:O50"/>
    <mergeCell ref="N45:O45"/>
    <mergeCell ref="N46:O46"/>
    <mergeCell ref="N47:O47"/>
    <mergeCell ref="N48:O48"/>
    <mergeCell ref="H637:J637"/>
    <mergeCell ref="H639:J639"/>
    <mergeCell ref="G707:J707"/>
    <mergeCell ref="G699:J699"/>
    <mergeCell ref="G700:J700"/>
    <mergeCell ref="G701:J701"/>
    <mergeCell ref="G702:J702"/>
    <mergeCell ref="G703:J703"/>
    <mergeCell ref="G704:J704"/>
    <mergeCell ref="G697:J697"/>
    <mergeCell ref="G714:J714"/>
    <mergeCell ref="G710:J710"/>
    <mergeCell ref="G705:J705"/>
    <mergeCell ref="E715:G715"/>
    <mergeCell ref="G709:J709"/>
    <mergeCell ref="E712:F712"/>
    <mergeCell ref="E713:F713"/>
    <mergeCell ref="E714:F714"/>
    <mergeCell ref="E711:G711"/>
    <mergeCell ref="E708:F708"/>
    <mergeCell ref="E709:F709"/>
    <mergeCell ref="E710:F710"/>
    <mergeCell ref="E705:F705"/>
    <mergeCell ref="E706:G706"/>
    <mergeCell ref="E707:F707"/>
    <mergeCell ref="N13:O13"/>
    <mergeCell ref="N10:O10"/>
    <mergeCell ref="N11:O11"/>
    <mergeCell ref="N12:O12"/>
    <mergeCell ref="N9:O9"/>
    <mergeCell ref="H648:J648"/>
    <mergeCell ref="H652:J652"/>
    <mergeCell ref="H655:J655"/>
    <mergeCell ref="H254:J254"/>
    <mergeCell ref="H261:J261"/>
    <mergeCell ref="H263:J263"/>
    <mergeCell ref="H269:J269"/>
    <mergeCell ref="H273:J273"/>
    <mergeCell ref="H275:J275"/>
    <mergeCell ref="H286:J286"/>
    <mergeCell ref="H291:J291"/>
    <mergeCell ref="N39:O39"/>
    <mergeCell ref="N40:O40"/>
    <mergeCell ref="N38:O38"/>
    <mergeCell ref="N37:O37"/>
    <mergeCell ref="N33:O33"/>
    <mergeCell ref="N34:O34"/>
    <mergeCell ref="N35:O35"/>
    <mergeCell ref="N36:O36"/>
    <mergeCell ref="N32:O32"/>
    <mergeCell ref="N31:O31"/>
    <mergeCell ref="N30:O30"/>
    <mergeCell ref="N28:O28"/>
    <mergeCell ref="N29:O29"/>
    <mergeCell ref="N24:O24"/>
    <mergeCell ref="N25:O25"/>
    <mergeCell ref="N26:O26"/>
    <mergeCell ref="H487:J487"/>
    <mergeCell ref="H492:J492"/>
    <mergeCell ref="H499:J499"/>
    <mergeCell ref="G498:J498"/>
    <mergeCell ref="G781:J781"/>
    <mergeCell ref="G774:J774"/>
    <mergeCell ref="G775:J775"/>
    <mergeCell ref="H504:J504"/>
    <mergeCell ref="H507:J507"/>
    <mergeCell ref="H510:J510"/>
    <mergeCell ref="H520:J520"/>
    <mergeCell ref="H524:J524"/>
    <mergeCell ref="H531:J531"/>
    <mergeCell ref="H534:J534"/>
    <mergeCell ref="H539:J539"/>
    <mergeCell ref="H541:J541"/>
    <mergeCell ref="H544:J544"/>
    <mergeCell ref="H549:J549"/>
    <mergeCell ref="H554:J554"/>
    <mergeCell ref="H556:J556"/>
    <mergeCell ref="H560:J560"/>
    <mergeCell ref="G712:J712"/>
    <mergeCell ref="G713:J713"/>
    <mergeCell ref="H573:J573"/>
    <mergeCell ref="G708:J708"/>
    <mergeCell ref="H618:J618"/>
    <mergeCell ref="H631:J631"/>
    <mergeCell ref="H706:J706"/>
    <mergeCell ref="H711:J711"/>
    <mergeCell ref="H715:J715"/>
    <mergeCell ref="H718:J718"/>
    <mergeCell ref="H724:J724"/>
    <mergeCell ref="H385:J385"/>
    <mergeCell ref="H392:J392"/>
    <mergeCell ref="H402:J402"/>
    <mergeCell ref="H409:J409"/>
    <mergeCell ref="H414:J414"/>
    <mergeCell ref="H423:J423"/>
    <mergeCell ref="H427:J427"/>
    <mergeCell ref="H431:J431"/>
    <mergeCell ref="H436:J436"/>
    <mergeCell ref="H439:J439"/>
    <mergeCell ref="H442:J442"/>
    <mergeCell ref="H445:J445"/>
    <mergeCell ref="G422:J422"/>
    <mergeCell ref="G394:J394"/>
    <mergeCell ref="G372:J372"/>
    <mergeCell ref="G373:J373"/>
    <mergeCell ref="G433:J433"/>
    <mergeCell ref="G434:J434"/>
    <mergeCell ref="G428:J428"/>
    <mergeCell ref="G429:J429"/>
    <mergeCell ref="G424:J424"/>
    <mergeCell ref="G425:J425"/>
    <mergeCell ref="G426:J426"/>
    <mergeCell ref="G418:J418"/>
    <mergeCell ref="G419:J419"/>
    <mergeCell ref="G420:J420"/>
    <mergeCell ref="G421:J421"/>
    <mergeCell ref="G435:J435"/>
    <mergeCell ref="G437:J437"/>
    <mergeCell ref="G438:J438"/>
    <mergeCell ref="E439:G439"/>
    <mergeCell ref="E435:F435"/>
    <mergeCell ref="E182:F182"/>
    <mergeCell ref="H321:J321"/>
    <mergeCell ref="H325:J325"/>
    <mergeCell ref="H328:J328"/>
    <mergeCell ref="H334:J334"/>
    <mergeCell ref="G338:J338"/>
    <mergeCell ref="G339:J339"/>
    <mergeCell ref="G340:J340"/>
    <mergeCell ref="G341:J341"/>
    <mergeCell ref="G327:J327"/>
    <mergeCell ref="G323:J323"/>
    <mergeCell ref="G324:J324"/>
    <mergeCell ref="G322:J322"/>
    <mergeCell ref="G318:J318"/>
    <mergeCell ref="G317:J317"/>
    <mergeCell ref="G313:J313"/>
    <mergeCell ref="G315:J315"/>
    <mergeCell ref="E328:G328"/>
    <mergeCell ref="E327:F327"/>
    <mergeCell ref="E325:G325"/>
    <mergeCell ref="E326:F326"/>
    <mergeCell ref="G326:J326"/>
    <mergeCell ref="E323:F323"/>
    <mergeCell ref="E324:F324"/>
    <mergeCell ref="E321:G321"/>
    <mergeCell ref="E322:F322"/>
    <mergeCell ref="E319:F319"/>
    <mergeCell ref="E320:F320"/>
    <mergeCell ref="G329:J329"/>
    <mergeCell ref="G330:J330"/>
    <mergeCell ref="H179:J179"/>
    <mergeCell ref="H184:J184"/>
    <mergeCell ref="H188:J188"/>
    <mergeCell ref="H192:J192"/>
    <mergeCell ref="H199:J199"/>
    <mergeCell ref="H204:J204"/>
    <mergeCell ref="H206:J206"/>
    <mergeCell ref="H211:J211"/>
    <mergeCell ref="G215:J215"/>
    <mergeCell ref="H214:J214"/>
    <mergeCell ref="G212:J212"/>
    <mergeCell ref="G207:J207"/>
    <mergeCell ref="G208:J208"/>
    <mergeCell ref="G209:J209"/>
    <mergeCell ref="G210:J210"/>
    <mergeCell ref="G203:J203"/>
    <mergeCell ref="G205:J205"/>
    <mergeCell ref="G200:J200"/>
    <mergeCell ref="G194:J194"/>
    <mergeCell ref="G190:J190"/>
    <mergeCell ref="G191:J191"/>
    <mergeCell ref="G193:J193"/>
    <mergeCell ref="H114:J114"/>
    <mergeCell ref="H120:J120"/>
    <mergeCell ref="H126:J126"/>
    <mergeCell ref="H132:J132"/>
    <mergeCell ref="H135:J135"/>
    <mergeCell ref="H139:J139"/>
    <mergeCell ref="G121:J121"/>
    <mergeCell ref="G122:J122"/>
    <mergeCell ref="G123:J123"/>
    <mergeCell ref="G292:J292"/>
    <mergeCell ref="G293:J293"/>
    <mergeCell ref="G289:J289"/>
    <mergeCell ref="G276:J276"/>
    <mergeCell ref="H218:J218"/>
    <mergeCell ref="H221:J221"/>
    <mergeCell ref="G220:J220"/>
    <mergeCell ref="G216:J216"/>
    <mergeCell ref="E263:G263"/>
    <mergeCell ref="E264:F264"/>
    <mergeCell ref="E265:F265"/>
    <mergeCell ref="E266:F266"/>
    <mergeCell ref="E262:F262"/>
    <mergeCell ref="E260:F260"/>
    <mergeCell ref="E261:G261"/>
    <mergeCell ref="G260:J260"/>
    <mergeCell ref="E252:F252"/>
    <mergeCell ref="E253:F253"/>
    <mergeCell ref="E254:G254"/>
    <mergeCell ref="E223:F223"/>
    <mergeCell ref="E224:F224"/>
    <mergeCell ref="H9:J9"/>
    <mergeCell ref="H10:J10"/>
    <mergeCell ref="H13:J13"/>
    <mergeCell ref="H15:J15"/>
    <mergeCell ref="H17:J17"/>
    <mergeCell ref="H20:J20"/>
    <mergeCell ref="H22:J22"/>
    <mergeCell ref="H25:J25"/>
    <mergeCell ref="H28:J28"/>
    <mergeCell ref="H32:J32"/>
    <mergeCell ref="H35:J35"/>
    <mergeCell ref="H37:J37"/>
    <mergeCell ref="H39:J39"/>
    <mergeCell ref="H42:J42"/>
    <mergeCell ref="H44:J44"/>
    <mergeCell ref="H47:J47"/>
    <mergeCell ref="H49:J49"/>
    <mergeCell ref="E544:G544"/>
    <mergeCell ref="H51:J51"/>
    <mergeCell ref="G161:J161"/>
    <mergeCell ref="G115:J115"/>
    <mergeCell ref="G116:J116"/>
    <mergeCell ref="G117:J117"/>
    <mergeCell ref="H150:J150"/>
    <mergeCell ref="H152:J152"/>
    <mergeCell ref="G154:J154"/>
    <mergeCell ref="G180:J180"/>
    <mergeCell ref="G181:J181"/>
    <mergeCell ref="H107:J107"/>
    <mergeCell ref="H109:J109"/>
    <mergeCell ref="E154:F154"/>
    <mergeCell ref="E155:F155"/>
    <mergeCell ref="E156:F156"/>
    <mergeCell ref="E157:F157"/>
    <mergeCell ref="E158:F158"/>
    <mergeCell ref="E159:F159"/>
    <mergeCell ref="E160:G160"/>
    <mergeCell ref="E166:F166"/>
    <mergeCell ref="E167:F167"/>
    <mergeCell ref="E168:F168"/>
    <mergeCell ref="E163:F163"/>
    <mergeCell ref="E162:G162"/>
    <mergeCell ref="G146:J146"/>
    <mergeCell ref="G147:J147"/>
    <mergeCell ref="G148:J148"/>
    <mergeCell ref="G149:J149"/>
    <mergeCell ref="G151:J151"/>
    <mergeCell ref="G173:J173"/>
    <mergeCell ref="G164:J164"/>
    <mergeCell ref="E700:F700"/>
    <mergeCell ref="E718:G718"/>
    <mergeCell ref="E719:F719"/>
    <mergeCell ref="G290:J290"/>
    <mergeCell ref="H61:J61"/>
    <mergeCell ref="E555:F555"/>
    <mergeCell ref="E584:F584"/>
    <mergeCell ref="E569:F569"/>
    <mergeCell ref="E570:F570"/>
    <mergeCell ref="E567:F567"/>
    <mergeCell ref="E568:G568"/>
    <mergeCell ref="G567:J567"/>
    <mergeCell ref="E565:F565"/>
    <mergeCell ref="E566:F566"/>
    <mergeCell ref="E564:G564"/>
    <mergeCell ref="H564:J564"/>
    <mergeCell ref="H568:J568"/>
    <mergeCell ref="E487:G487"/>
    <mergeCell ref="E488:F488"/>
    <mergeCell ref="G488:J488"/>
    <mergeCell ref="E486:F486"/>
    <mergeCell ref="G501:J501"/>
    <mergeCell ref="G502:J502"/>
    <mergeCell ref="G491:J491"/>
    <mergeCell ref="G500:J500"/>
    <mergeCell ref="G495:J495"/>
    <mergeCell ref="G496:J496"/>
    <mergeCell ref="G201:J201"/>
    <mergeCell ref="E551:F551"/>
    <mergeCell ref="G548:J548"/>
    <mergeCell ref="G558:J558"/>
    <mergeCell ref="G557:J557"/>
    <mergeCell ref="G555:J555"/>
    <mergeCell ref="G563:J563"/>
    <mergeCell ref="E560:G560"/>
    <mergeCell ref="E561:F561"/>
    <mergeCell ref="E562:F562"/>
    <mergeCell ref="E556:G556"/>
    <mergeCell ref="E557:F557"/>
    <mergeCell ref="E554:G554"/>
    <mergeCell ref="E552:F552"/>
    <mergeCell ref="E553:F553"/>
    <mergeCell ref="G526:J526"/>
    <mergeCell ref="G728:J728"/>
    <mergeCell ref="G729:J729"/>
    <mergeCell ref="G725:J725"/>
    <mergeCell ref="G719:J719"/>
    <mergeCell ref="G720:J720"/>
    <mergeCell ref="G721:J721"/>
    <mergeCell ref="G595:J595"/>
    <mergeCell ref="G596:J596"/>
    <mergeCell ref="G590:J590"/>
    <mergeCell ref="E594:G594"/>
    <mergeCell ref="E595:F595"/>
    <mergeCell ref="E596:F596"/>
    <mergeCell ref="G716:J716"/>
    <mergeCell ref="G717:J717"/>
    <mergeCell ref="E724:G724"/>
    <mergeCell ref="G722:J722"/>
    <mergeCell ref="E497:F497"/>
    <mergeCell ref="E491:F491"/>
    <mergeCell ref="E492:G492"/>
    <mergeCell ref="E493:F493"/>
    <mergeCell ref="E494:F494"/>
    <mergeCell ref="G493:J493"/>
    <mergeCell ref="G494:J494"/>
    <mergeCell ref="E548:F548"/>
    <mergeCell ref="E549:G549"/>
    <mergeCell ref="E550:F550"/>
    <mergeCell ref="G545:J545"/>
    <mergeCell ref="E517:F517"/>
    <mergeCell ref="E525:F525"/>
    <mergeCell ref="G525:J525"/>
    <mergeCell ref="E523:F523"/>
    <mergeCell ref="E520:G520"/>
    <mergeCell ref="E521:F521"/>
    <mergeCell ref="E522:F522"/>
    <mergeCell ref="G521:J521"/>
    <mergeCell ref="G522:J522"/>
    <mergeCell ref="G527:J527"/>
    <mergeCell ref="G528:J528"/>
    <mergeCell ref="G529:J529"/>
    <mergeCell ref="G530:J530"/>
    <mergeCell ref="G532:J532"/>
    <mergeCell ref="E545:F545"/>
    <mergeCell ref="E546:F546"/>
    <mergeCell ref="E547:F547"/>
    <mergeCell ref="G546:J546"/>
    <mergeCell ref="G547:J547"/>
    <mergeCell ref="E515:F515"/>
    <mergeCell ref="G550:J550"/>
    <mergeCell ref="G440:J440"/>
    <mergeCell ref="G441:J441"/>
    <mergeCell ref="E477:F477"/>
    <mergeCell ref="E478:F478"/>
    <mergeCell ref="G471:J471"/>
    <mergeCell ref="E472:F472"/>
    <mergeCell ref="E473:G473"/>
    <mergeCell ref="E474:F474"/>
    <mergeCell ref="E475:F475"/>
    <mergeCell ref="E476:F476"/>
    <mergeCell ref="G472:J472"/>
    <mergeCell ref="G474:J474"/>
    <mergeCell ref="G475:J475"/>
    <mergeCell ref="G476:J476"/>
    <mergeCell ref="G484:J484"/>
    <mergeCell ref="G485:J485"/>
    <mergeCell ref="G477:J477"/>
    <mergeCell ref="H466:J466"/>
    <mergeCell ref="E479:F479"/>
    <mergeCell ref="E480:F480"/>
    <mergeCell ref="H473:J473"/>
    <mergeCell ref="H481:J481"/>
    <mergeCell ref="E436:G436"/>
    <mergeCell ref="E437:F437"/>
    <mergeCell ref="E438:F438"/>
    <mergeCell ref="G467:J467"/>
    <mergeCell ref="G468:J468"/>
    <mergeCell ref="G464:J464"/>
    <mergeCell ref="G465:J465"/>
    <mergeCell ref="G459:J459"/>
    <mergeCell ref="G461:J461"/>
    <mergeCell ref="G470:J470"/>
    <mergeCell ref="H451:J451"/>
    <mergeCell ref="H453:J453"/>
    <mergeCell ref="H460:J460"/>
    <mergeCell ref="E469:G469"/>
    <mergeCell ref="E466:G466"/>
    <mergeCell ref="E464:F464"/>
    <mergeCell ref="E465:F465"/>
    <mergeCell ref="G462:J462"/>
    <mergeCell ref="G463:J463"/>
    <mergeCell ref="G457:J457"/>
    <mergeCell ref="G458:J458"/>
    <mergeCell ref="E459:F459"/>
    <mergeCell ref="E460:G460"/>
    <mergeCell ref="E461:F461"/>
    <mergeCell ref="G456:J456"/>
    <mergeCell ref="H469:J469"/>
    <mergeCell ref="G448:J448"/>
    <mergeCell ref="G449:J449"/>
    <mergeCell ref="G450:J450"/>
    <mergeCell ref="G446:J446"/>
    <mergeCell ref="G447:J447"/>
    <mergeCell ref="G443:J443"/>
    <mergeCell ref="E409:G409"/>
    <mergeCell ref="G404:J404"/>
    <mergeCell ref="G405:J405"/>
    <mergeCell ref="G406:J406"/>
    <mergeCell ref="G407:J407"/>
    <mergeCell ref="E402:G402"/>
    <mergeCell ref="E404:F404"/>
    <mergeCell ref="E405:F405"/>
    <mergeCell ref="E406:F406"/>
    <mergeCell ref="E407:F407"/>
    <mergeCell ref="E433:F433"/>
    <mergeCell ref="E434:F434"/>
    <mergeCell ref="E430:F430"/>
    <mergeCell ref="E431:G431"/>
    <mergeCell ref="E408:F408"/>
    <mergeCell ref="E426:F426"/>
    <mergeCell ref="E422:F422"/>
    <mergeCell ref="E423:G423"/>
    <mergeCell ref="G415:J415"/>
    <mergeCell ref="G416:J416"/>
    <mergeCell ref="G417:J417"/>
    <mergeCell ref="E348:F348"/>
    <mergeCell ref="E349:G349"/>
    <mergeCell ref="E350:F350"/>
    <mergeCell ref="E351:F351"/>
    <mergeCell ref="G348:J348"/>
    <mergeCell ref="G350:J350"/>
    <mergeCell ref="G351:J351"/>
    <mergeCell ref="E344:F344"/>
    <mergeCell ref="E345:F345"/>
    <mergeCell ref="E346:F346"/>
    <mergeCell ref="E347:F347"/>
    <mergeCell ref="E338:F338"/>
    <mergeCell ref="E339:F339"/>
    <mergeCell ref="E340:F340"/>
    <mergeCell ref="E341:F341"/>
    <mergeCell ref="E342:G342"/>
    <mergeCell ref="E343:F343"/>
    <mergeCell ref="G343:J343"/>
    <mergeCell ref="H349:J349"/>
    <mergeCell ref="G344:J344"/>
    <mergeCell ref="G345:J345"/>
    <mergeCell ref="G346:J346"/>
    <mergeCell ref="G347:J347"/>
    <mergeCell ref="H342:J342"/>
    <mergeCell ref="E336:F336"/>
    <mergeCell ref="E337:F337"/>
    <mergeCell ref="G335:J335"/>
    <mergeCell ref="G336:J336"/>
    <mergeCell ref="G337:J337"/>
    <mergeCell ref="E329:F329"/>
    <mergeCell ref="E330:F330"/>
    <mergeCell ref="E331:F331"/>
    <mergeCell ref="E332:F332"/>
    <mergeCell ref="E333:F333"/>
    <mergeCell ref="E255:F255"/>
    <mergeCell ref="E256:F256"/>
    <mergeCell ref="E257:F257"/>
    <mergeCell ref="E258:F258"/>
    <mergeCell ref="E259:F259"/>
    <mergeCell ref="G277:J277"/>
    <mergeCell ref="G278:J278"/>
    <mergeCell ref="E276:F276"/>
    <mergeCell ref="E277:F277"/>
    <mergeCell ref="E278:F278"/>
    <mergeCell ref="E267:F267"/>
    <mergeCell ref="E268:F268"/>
    <mergeCell ref="G302:J302"/>
    <mergeCell ref="E294:G294"/>
    <mergeCell ref="E295:F295"/>
    <mergeCell ref="E296:F296"/>
    <mergeCell ref="E297:F297"/>
    <mergeCell ref="E298:F298"/>
    <mergeCell ref="E299:F299"/>
    <mergeCell ref="G331:J331"/>
    <mergeCell ref="G332:J332"/>
    <mergeCell ref="G272:J272"/>
    <mergeCell ref="G268:J268"/>
    <mergeCell ref="G267:J267"/>
    <mergeCell ref="G270:J270"/>
    <mergeCell ref="E334:G334"/>
    <mergeCell ref="E335:F335"/>
    <mergeCell ref="G333:J333"/>
    <mergeCell ref="G295:J295"/>
    <mergeCell ref="G296:J296"/>
    <mergeCell ref="G297:J297"/>
    <mergeCell ref="G298:J298"/>
    <mergeCell ref="H294:J294"/>
    <mergeCell ref="H301:J301"/>
    <mergeCell ref="G303:J303"/>
    <mergeCell ref="G304:J304"/>
    <mergeCell ref="G305:J305"/>
    <mergeCell ref="G299:J299"/>
    <mergeCell ref="G300:J300"/>
    <mergeCell ref="G271:J271"/>
    <mergeCell ref="E290:F290"/>
    <mergeCell ref="E291:G291"/>
    <mergeCell ref="E292:F292"/>
    <mergeCell ref="E293:F293"/>
    <mergeCell ref="E289:F289"/>
    <mergeCell ref="G233:J233"/>
    <mergeCell ref="G232:J232"/>
    <mergeCell ref="G227:J227"/>
    <mergeCell ref="G228:J228"/>
    <mergeCell ref="G229:J229"/>
    <mergeCell ref="G223:J223"/>
    <mergeCell ref="G224:J224"/>
    <mergeCell ref="G225:J225"/>
    <mergeCell ref="G219:J219"/>
    <mergeCell ref="G264:J264"/>
    <mergeCell ref="G265:J265"/>
    <mergeCell ref="G266:J266"/>
    <mergeCell ref="G262:J262"/>
    <mergeCell ref="G255:J255"/>
    <mergeCell ref="G256:J256"/>
    <mergeCell ref="G257:J257"/>
    <mergeCell ref="G258:J258"/>
    <mergeCell ref="G259:J259"/>
    <mergeCell ref="G252:J252"/>
    <mergeCell ref="G253:J253"/>
    <mergeCell ref="G250:J250"/>
    <mergeCell ref="G251:J251"/>
    <mergeCell ref="G241:J241"/>
    <mergeCell ref="E213:F213"/>
    <mergeCell ref="G213:J213"/>
    <mergeCell ref="E211:G211"/>
    <mergeCell ref="E161:F161"/>
    <mergeCell ref="E212:F212"/>
    <mergeCell ref="E234:G234"/>
    <mergeCell ref="E233:F233"/>
    <mergeCell ref="E232:F232"/>
    <mergeCell ref="E230:F230"/>
    <mergeCell ref="E231:G231"/>
    <mergeCell ref="G767:J767"/>
    <mergeCell ref="G768:J768"/>
    <mergeCell ref="G769:J769"/>
    <mergeCell ref="G770:J770"/>
    <mergeCell ref="G757:J757"/>
    <mergeCell ref="H758:J758"/>
    <mergeCell ref="H761:J761"/>
    <mergeCell ref="H763:J763"/>
    <mergeCell ref="G740:J740"/>
    <mergeCell ref="G741:J741"/>
    <mergeCell ref="G742:J742"/>
    <mergeCell ref="G743:J743"/>
    <mergeCell ref="G744:J744"/>
    <mergeCell ref="G745:J745"/>
    <mergeCell ref="G746:J746"/>
    <mergeCell ref="G748:J748"/>
    <mergeCell ref="G749:J749"/>
    <mergeCell ref="E751:F751"/>
    <mergeCell ref="G242:J242"/>
    <mergeCell ref="G244:J244"/>
    <mergeCell ref="G245:J245"/>
    <mergeCell ref="H772:J772"/>
    <mergeCell ref="H776:J776"/>
    <mergeCell ref="H782:J782"/>
    <mergeCell ref="G779:J779"/>
    <mergeCell ref="G780:J780"/>
    <mergeCell ref="E752:G752"/>
    <mergeCell ref="E753:F753"/>
    <mergeCell ref="E754:F754"/>
    <mergeCell ref="E755:F755"/>
    <mergeCell ref="G753:J753"/>
    <mergeCell ref="G754:J754"/>
    <mergeCell ref="G755:J755"/>
    <mergeCell ref="E771:F771"/>
    <mergeCell ref="E772:G772"/>
    <mergeCell ref="E773:F773"/>
    <mergeCell ref="E767:F767"/>
    <mergeCell ref="E768:F768"/>
    <mergeCell ref="E770:F770"/>
    <mergeCell ref="G789:J789"/>
    <mergeCell ref="H756:J756"/>
    <mergeCell ref="H752:J752"/>
    <mergeCell ref="E762:F762"/>
    <mergeCell ref="E763:G763"/>
    <mergeCell ref="E764:F764"/>
    <mergeCell ref="E765:F765"/>
    <mergeCell ref="E766:F766"/>
    <mergeCell ref="G762:J762"/>
    <mergeCell ref="G764:J764"/>
    <mergeCell ref="G765:J765"/>
    <mergeCell ref="E792:G792"/>
    <mergeCell ref="E793:F793"/>
    <mergeCell ref="E794:F794"/>
    <mergeCell ref="G793:J793"/>
    <mergeCell ref="G794:J794"/>
    <mergeCell ref="H792:J792"/>
    <mergeCell ref="G766:J766"/>
    <mergeCell ref="E758:G758"/>
    <mergeCell ref="E759:F759"/>
    <mergeCell ref="E760:F760"/>
    <mergeCell ref="E761:G761"/>
    <mergeCell ref="G759:J759"/>
    <mergeCell ref="G760:J760"/>
    <mergeCell ref="E757:F757"/>
    <mergeCell ref="E756:G756"/>
    <mergeCell ref="G778:J778"/>
    <mergeCell ref="E774:F774"/>
    <mergeCell ref="E775:F775"/>
    <mergeCell ref="G771:J771"/>
    <mergeCell ref="G773:J773"/>
    <mergeCell ref="E769:F769"/>
    <mergeCell ref="E795:J795"/>
    <mergeCell ref="F5:H5"/>
    <mergeCell ref="E788:F788"/>
    <mergeCell ref="E789:F789"/>
    <mergeCell ref="E790:F790"/>
    <mergeCell ref="E791:F791"/>
    <mergeCell ref="E779:F779"/>
    <mergeCell ref="E780:F780"/>
    <mergeCell ref="E781:F781"/>
    <mergeCell ref="E782:G782"/>
    <mergeCell ref="E783:F783"/>
    <mergeCell ref="E784:F784"/>
    <mergeCell ref="E785:F785"/>
    <mergeCell ref="E786:F786"/>
    <mergeCell ref="E787:F787"/>
    <mergeCell ref="G783:J783"/>
    <mergeCell ref="G784:J784"/>
    <mergeCell ref="G785:J785"/>
    <mergeCell ref="G786:J786"/>
    <mergeCell ref="G787:J787"/>
    <mergeCell ref="E776:G776"/>
    <mergeCell ref="E777:F777"/>
    <mergeCell ref="E778:F778"/>
    <mergeCell ref="G777:J777"/>
    <mergeCell ref="G739:J739"/>
    <mergeCell ref="E750:F750"/>
    <mergeCell ref="G750:J750"/>
    <mergeCell ref="G751:J751"/>
    <mergeCell ref="E740:F740"/>
    <mergeCell ref="E741:F741"/>
    <mergeCell ref="E742:F742"/>
    <mergeCell ref="E743:F743"/>
    <mergeCell ref="E744:F744"/>
    <mergeCell ref="E745:F745"/>
    <mergeCell ref="E746:F746"/>
    <mergeCell ref="E747:G747"/>
    <mergeCell ref="E748:F748"/>
    <mergeCell ref="E749:F749"/>
    <mergeCell ref="E733:F733"/>
    <mergeCell ref="E734:F734"/>
    <mergeCell ref="E735:F735"/>
    <mergeCell ref="E736:G736"/>
    <mergeCell ref="E737:F737"/>
    <mergeCell ref="E738:F738"/>
    <mergeCell ref="E739:F739"/>
    <mergeCell ref="G733:J733"/>
    <mergeCell ref="G734:J734"/>
    <mergeCell ref="G735:J735"/>
    <mergeCell ref="G737:J737"/>
    <mergeCell ref="G738:J738"/>
    <mergeCell ref="H736:J736"/>
    <mergeCell ref="H747:J747"/>
    <mergeCell ref="E720:F720"/>
    <mergeCell ref="E721:F721"/>
    <mergeCell ref="G731:J731"/>
    <mergeCell ref="G732:J732"/>
    <mergeCell ref="E730:F730"/>
    <mergeCell ref="E731:F731"/>
    <mergeCell ref="E732:F732"/>
    <mergeCell ref="E726:F726"/>
    <mergeCell ref="E727:G727"/>
    <mergeCell ref="E728:F728"/>
    <mergeCell ref="E729:F729"/>
    <mergeCell ref="E725:F725"/>
    <mergeCell ref="E722:F722"/>
    <mergeCell ref="E723:F723"/>
    <mergeCell ref="E701:F701"/>
    <mergeCell ref="E702:F702"/>
    <mergeCell ref="E703:F703"/>
    <mergeCell ref="E704:F704"/>
    <mergeCell ref="G723:J723"/>
    <mergeCell ref="E716:F716"/>
    <mergeCell ref="E717:F717"/>
    <mergeCell ref="H727:J727"/>
    <mergeCell ref="G730:J730"/>
    <mergeCell ref="G726:J726"/>
    <mergeCell ref="E676:G676"/>
    <mergeCell ref="E677:F677"/>
    <mergeCell ref="E678:F678"/>
    <mergeCell ref="E679:F679"/>
    <mergeCell ref="E680:F680"/>
    <mergeCell ref="G677:J677"/>
    <mergeCell ref="G678:J678"/>
    <mergeCell ref="G679:J679"/>
    <mergeCell ref="G680:J680"/>
    <mergeCell ref="G684:J684"/>
    <mergeCell ref="G687:J687"/>
    <mergeCell ref="G685:J685"/>
    <mergeCell ref="G686:J686"/>
    <mergeCell ref="H676:J676"/>
    <mergeCell ref="H683:J683"/>
    <mergeCell ref="H689:J689"/>
    <mergeCell ref="H692:J692"/>
    <mergeCell ref="E685:F685"/>
    <mergeCell ref="E686:F686"/>
    <mergeCell ref="E681:F681"/>
    <mergeCell ref="E682:F682"/>
    <mergeCell ref="E683:G683"/>
    <mergeCell ref="E684:F684"/>
    <mergeCell ref="G681:J681"/>
    <mergeCell ref="G682:J682"/>
    <mergeCell ref="E699:F699"/>
    <mergeCell ref="E694:F694"/>
    <mergeCell ref="E695:F695"/>
    <mergeCell ref="E696:G696"/>
    <mergeCell ref="G694:J694"/>
    <mergeCell ref="G695:J695"/>
    <mergeCell ref="G688:J688"/>
    <mergeCell ref="G690:J690"/>
    <mergeCell ref="G691:J691"/>
    <mergeCell ref="G693:J693"/>
    <mergeCell ref="E687:F687"/>
    <mergeCell ref="E688:F688"/>
    <mergeCell ref="E689:G689"/>
    <mergeCell ref="E690:F690"/>
    <mergeCell ref="E691:F691"/>
    <mergeCell ref="E692:G692"/>
    <mergeCell ref="E693:F693"/>
    <mergeCell ref="H696:J696"/>
    <mergeCell ref="H698:J698"/>
    <mergeCell ref="E698:G698"/>
    <mergeCell ref="E697:F697"/>
    <mergeCell ref="E673:F673"/>
    <mergeCell ref="E674:F674"/>
    <mergeCell ref="E669:G669"/>
    <mergeCell ref="E670:F670"/>
    <mergeCell ref="E671:F671"/>
    <mergeCell ref="E672:F672"/>
    <mergeCell ref="G674:J674"/>
    <mergeCell ref="G670:J670"/>
    <mergeCell ref="G671:J671"/>
    <mergeCell ref="G672:J672"/>
    <mergeCell ref="H669:J669"/>
    <mergeCell ref="G673:J673"/>
    <mergeCell ref="G662:J662"/>
    <mergeCell ref="G664:J664"/>
    <mergeCell ref="G665:J665"/>
    <mergeCell ref="E675:F675"/>
    <mergeCell ref="G675:J675"/>
    <mergeCell ref="E650:F650"/>
    <mergeCell ref="E651:F651"/>
    <mergeCell ref="E648:G648"/>
    <mergeCell ref="E649:F649"/>
    <mergeCell ref="G649:J649"/>
    <mergeCell ref="E647:F647"/>
    <mergeCell ref="G647:J647"/>
    <mergeCell ref="G653:J653"/>
    <mergeCell ref="G650:J650"/>
    <mergeCell ref="G651:J651"/>
    <mergeCell ref="E666:G666"/>
    <mergeCell ref="E667:F667"/>
    <mergeCell ref="E668:F668"/>
    <mergeCell ref="G667:J667"/>
    <mergeCell ref="G668:J668"/>
    <mergeCell ref="E662:F662"/>
    <mergeCell ref="E663:G663"/>
    <mergeCell ref="E664:F664"/>
    <mergeCell ref="E665:F665"/>
    <mergeCell ref="H663:J663"/>
    <mergeCell ref="H666:J666"/>
    <mergeCell ref="G658:J658"/>
    <mergeCell ref="G659:J659"/>
    <mergeCell ref="G654:J654"/>
    <mergeCell ref="G656:J656"/>
    <mergeCell ref="G657:J657"/>
    <mergeCell ref="H661:J661"/>
    <mergeCell ref="E660:F660"/>
    <mergeCell ref="E661:G661"/>
    <mergeCell ref="G660:J660"/>
    <mergeCell ref="E658:F658"/>
    <mergeCell ref="E659:F659"/>
    <mergeCell ref="E654:F654"/>
    <mergeCell ref="E655:G655"/>
    <mergeCell ref="E656:F656"/>
    <mergeCell ref="E657:F657"/>
    <mergeCell ref="E653:F653"/>
    <mergeCell ref="E652:G652"/>
    <mergeCell ref="G628:J628"/>
    <mergeCell ref="G629:J629"/>
    <mergeCell ref="G630:J630"/>
    <mergeCell ref="G632:J632"/>
    <mergeCell ref="G633:J633"/>
    <mergeCell ref="E642:G642"/>
    <mergeCell ref="E643:F643"/>
    <mergeCell ref="E644:G644"/>
    <mergeCell ref="E645:F645"/>
    <mergeCell ref="E646:F646"/>
    <mergeCell ref="E640:F640"/>
    <mergeCell ref="E641:F641"/>
    <mergeCell ref="E639:G639"/>
    <mergeCell ref="E638:F638"/>
    <mergeCell ref="G643:J643"/>
    <mergeCell ref="G645:J645"/>
    <mergeCell ref="G646:J646"/>
    <mergeCell ref="H642:J642"/>
    <mergeCell ref="E637:G637"/>
    <mergeCell ref="G635:J635"/>
    <mergeCell ref="G636:J636"/>
    <mergeCell ref="E631:G631"/>
    <mergeCell ref="E632:F632"/>
    <mergeCell ref="E633:F633"/>
    <mergeCell ref="E634:F634"/>
    <mergeCell ref="H644:J644"/>
    <mergeCell ref="G640:J640"/>
    <mergeCell ref="G641:J641"/>
    <mergeCell ref="G638:J638"/>
    <mergeCell ref="E620:F620"/>
    <mergeCell ref="E621:F621"/>
    <mergeCell ref="E622:F622"/>
    <mergeCell ref="E610:F610"/>
    <mergeCell ref="E611:F611"/>
    <mergeCell ref="E612:F612"/>
    <mergeCell ref="E613:F613"/>
    <mergeCell ref="G620:J620"/>
    <mergeCell ref="G621:J621"/>
    <mergeCell ref="G622:J622"/>
    <mergeCell ref="G623:J623"/>
    <mergeCell ref="G624:J624"/>
    <mergeCell ref="G625:J625"/>
    <mergeCell ref="G626:J626"/>
    <mergeCell ref="G627:J627"/>
    <mergeCell ref="E623:F623"/>
    <mergeCell ref="E624:F624"/>
    <mergeCell ref="E625:F625"/>
    <mergeCell ref="E626:F626"/>
    <mergeCell ref="G611:J611"/>
    <mergeCell ref="G612:J612"/>
    <mergeCell ref="G613:J613"/>
    <mergeCell ref="E636:F636"/>
    <mergeCell ref="E619:F619"/>
    <mergeCell ref="G614:J614"/>
    <mergeCell ref="G615:J615"/>
    <mergeCell ref="G616:J616"/>
    <mergeCell ref="G617:J617"/>
    <mergeCell ref="G619:J619"/>
    <mergeCell ref="E635:F635"/>
    <mergeCell ref="E558:F558"/>
    <mergeCell ref="E590:F590"/>
    <mergeCell ref="H580:J580"/>
    <mergeCell ref="H588:J588"/>
    <mergeCell ref="H591:J591"/>
    <mergeCell ref="H594:J594"/>
    <mergeCell ref="H601:J601"/>
    <mergeCell ref="H608:J608"/>
    <mergeCell ref="E585:F585"/>
    <mergeCell ref="E580:G580"/>
    <mergeCell ref="E581:F581"/>
    <mergeCell ref="E582:F582"/>
    <mergeCell ref="E583:F583"/>
    <mergeCell ref="G581:J581"/>
    <mergeCell ref="E628:F628"/>
    <mergeCell ref="E629:F629"/>
    <mergeCell ref="E630:F630"/>
    <mergeCell ref="E614:F614"/>
    <mergeCell ref="E615:F615"/>
    <mergeCell ref="E616:F616"/>
    <mergeCell ref="E617:F617"/>
    <mergeCell ref="E618:G618"/>
    <mergeCell ref="G574:J574"/>
    <mergeCell ref="G575:J575"/>
    <mergeCell ref="G576:J576"/>
    <mergeCell ref="G571:J571"/>
    <mergeCell ref="G572:J572"/>
    <mergeCell ref="G569:J569"/>
    <mergeCell ref="G570:J570"/>
    <mergeCell ref="E591:G591"/>
    <mergeCell ref="E592:F592"/>
    <mergeCell ref="E593:F593"/>
    <mergeCell ref="E559:F559"/>
    <mergeCell ref="G559:J559"/>
    <mergeCell ref="E563:F563"/>
    <mergeCell ref="E604:F604"/>
    <mergeCell ref="E605:F605"/>
    <mergeCell ref="E606:F606"/>
    <mergeCell ref="E607:F607"/>
    <mergeCell ref="E608:G608"/>
    <mergeCell ref="E601:G601"/>
    <mergeCell ref="E602:F602"/>
    <mergeCell ref="E603:F603"/>
    <mergeCell ref="G602:J602"/>
    <mergeCell ref="G603:J603"/>
    <mergeCell ref="G592:J592"/>
    <mergeCell ref="G593:J593"/>
    <mergeCell ref="G604:J604"/>
    <mergeCell ref="G605:J605"/>
    <mergeCell ref="G606:J606"/>
    <mergeCell ref="G607:J607"/>
    <mergeCell ref="G597:J597"/>
    <mergeCell ref="G598:J598"/>
    <mergeCell ref="G599:J599"/>
    <mergeCell ref="G600:J600"/>
    <mergeCell ref="G565:J565"/>
    <mergeCell ref="G566:J566"/>
    <mergeCell ref="G561:J561"/>
    <mergeCell ref="G562:J562"/>
    <mergeCell ref="E627:F627"/>
    <mergeCell ref="G610:J610"/>
    <mergeCell ref="G582:J582"/>
    <mergeCell ref="G583:J583"/>
    <mergeCell ref="E577:F577"/>
    <mergeCell ref="E578:F578"/>
    <mergeCell ref="E609:F609"/>
    <mergeCell ref="E597:F597"/>
    <mergeCell ref="E598:F598"/>
    <mergeCell ref="E599:F599"/>
    <mergeCell ref="E600:F600"/>
    <mergeCell ref="E573:G573"/>
    <mergeCell ref="E574:F574"/>
    <mergeCell ref="E575:F575"/>
    <mergeCell ref="E576:F576"/>
    <mergeCell ref="E571:F571"/>
    <mergeCell ref="E572:F572"/>
    <mergeCell ref="G609:J609"/>
    <mergeCell ref="E579:F579"/>
    <mergeCell ref="G589:J589"/>
    <mergeCell ref="G586:J586"/>
    <mergeCell ref="G587:J587"/>
    <mergeCell ref="G584:J584"/>
    <mergeCell ref="G585:J585"/>
    <mergeCell ref="G577:J577"/>
    <mergeCell ref="G578:J578"/>
    <mergeCell ref="G579:J579"/>
    <mergeCell ref="E589:F589"/>
    <mergeCell ref="E586:F586"/>
    <mergeCell ref="E587:F587"/>
    <mergeCell ref="E588:G588"/>
    <mergeCell ref="E543:F543"/>
    <mergeCell ref="E540:F540"/>
    <mergeCell ref="E541:G541"/>
    <mergeCell ref="E542:F542"/>
    <mergeCell ref="G540:J540"/>
    <mergeCell ref="G542:J542"/>
    <mergeCell ref="G543:J543"/>
    <mergeCell ref="G517:J517"/>
    <mergeCell ref="G518:J518"/>
    <mergeCell ref="G519:J519"/>
    <mergeCell ref="G552:J552"/>
    <mergeCell ref="G553:J553"/>
    <mergeCell ref="G511:J511"/>
    <mergeCell ref="E535:F535"/>
    <mergeCell ref="E536:F536"/>
    <mergeCell ref="E537:F537"/>
    <mergeCell ref="E538:F538"/>
    <mergeCell ref="E539:G539"/>
    <mergeCell ref="E533:F533"/>
    <mergeCell ref="E534:G534"/>
    <mergeCell ref="G533:J533"/>
    <mergeCell ref="G535:J535"/>
    <mergeCell ref="G536:J536"/>
    <mergeCell ref="G537:J537"/>
    <mergeCell ref="G538:J538"/>
    <mergeCell ref="E518:F518"/>
    <mergeCell ref="E519:F519"/>
    <mergeCell ref="E527:F527"/>
    <mergeCell ref="E528:F528"/>
    <mergeCell ref="E529:F529"/>
    <mergeCell ref="E530:F530"/>
    <mergeCell ref="G551:J551"/>
    <mergeCell ref="E531:G531"/>
    <mergeCell ref="E532:F532"/>
    <mergeCell ref="E526:F526"/>
    <mergeCell ref="E524:G524"/>
    <mergeCell ref="E516:F516"/>
    <mergeCell ref="G516:J516"/>
    <mergeCell ref="E503:F503"/>
    <mergeCell ref="E504:G504"/>
    <mergeCell ref="E505:F505"/>
    <mergeCell ref="E506:F506"/>
    <mergeCell ref="G503:J503"/>
    <mergeCell ref="G505:J505"/>
    <mergeCell ref="G506:J506"/>
    <mergeCell ref="G512:J512"/>
    <mergeCell ref="G513:J513"/>
    <mergeCell ref="G514:J514"/>
    <mergeCell ref="G515:J515"/>
    <mergeCell ref="G523:J523"/>
    <mergeCell ref="E481:G481"/>
    <mergeCell ref="E482:F482"/>
    <mergeCell ref="E483:F483"/>
    <mergeCell ref="E484:F484"/>
    <mergeCell ref="E485:F485"/>
    <mergeCell ref="E507:G507"/>
    <mergeCell ref="E508:F508"/>
    <mergeCell ref="E509:F509"/>
    <mergeCell ref="E510:G510"/>
    <mergeCell ref="E511:F511"/>
    <mergeCell ref="E512:F512"/>
    <mergeCell ref="E513:F513"/>
    <mergeCell ref="E514:F514"/>
    <mergeCell ref="G479:J479"/>
    <mergeCell ref="G480:J480"/>
    <mergeCell ref="G482:J482"/>
    <mergeCell ref="G483:J483"/>
    <mergeCell ref="G508:J508"/>
    <mergeCell ref="G509:J509"/>
    <mergeCell ref="E489:F489"/>
    <mergeCell ref="E490:F490"/>
    <mergeCell ref="G497:J497"/>
    <mergeCell ref="G489:J489"/>
    <mergeCell ref="G490:J490"/>
    <mergeCell ref="G486:J486"/>
    <mergeCell ref="E501:F501"/>
    <mergeCell ref="E502:F502"/>
    <mergeCell ref="E498:F498"/>
    <mergeCell ref="E499:G499"/>
    <mergeCell ref="E500:F500"/>
    <mergeCell ref="E495:F495"/>
    <mergeCell ref="E496:F496"/>
    <mergeCell ref="G478:J478"/>
    <mergeCell ref="E470:F470"/>
    <mergeCell ref="E471:F471"/>
    <mergeCell ref="E467:F467"/>
    <mergeCell ref="E468:F468"/>
    <mergeCell ref="G432:J432"/>
    <mergeCell ref="E428:F428"/>
    <mergeCell ref="E429:F429"/>
    <mergeCell ref="E427:G427"/>
    <mergeCell ref="E424:F424"/>
    <mergeCell ref="E425:F425"/>
    <mergeCell ref="E440:F440"/>
    <mergeCell ref="E441:F441"/>
    <mergeCell ref="E419:F419"/>
    <mergeCell ref="E420:F420"/>
    <mergeCell ref="E421:F421"/>
    <mergeCell ref="E414:G414"/>
    <mergeCell ref="E415:F415"/>
    <mergeCell ref="E416:F416"/>
    <mergeCell ref="E417:F417"/>
    <mergeCell ref="E462:F462"/>
    <mergeCell ref="E463:F463"/>
    <mergeCell ref="E457:F457"/>
    <mergeCell ref="E458:F458"/>
    <mergeCell ref="E452:F452"/>
    <mergeCell ref="E453:G453"/>
    <mergeCell ref="E454:F454"/>
    <mergeCell ref="E455:F455"/>
    <mergeCell ref="E456:F456"/>
    <mergeCell ref="G452:J452"/>
    <mergeCell ref="G454:J454"/>
    <mergeCell ref="G455:J455"/>
    <mergeCell ref="E401:F401"/>
    <mergeCell ref="G395:J395"/>
    <mergeCell ref="G396:J396"/>
    <mergeCell ref="G397:J397"/>
    <mergeCell ref="G398:J398"/>
    <mergeCell ref="G399:J399"/>
    <mergeCell ref="G400:J400"/>
    <mergeCell ref="E410:F410"/>
    <mergeCell ref="E411:F411"/>
    <mergeCell ref="E412:F412"/>
    <mergeCell ref="G410:J410"/>
    <mergeCell ref="G411:J411"/>
    <mergeCell ref="G412:J412"/>
    <mergeCell ref="E451:G451"/>
    <mergeCell ref="E448:F448"/>
    <mergeCell ref="E449:F449"/>
    <mergeCell ref="E450:F450"/>
    <mergeCell ref="E446:F446"/>
    <mergeCell ref="E447:F447"/>
    <mergeCell ref="E444:F444"/>
    <mergeCell ref="E445:G445"/>
    <mergeCell ref="G444:J444"/>
    <mergeCell ref="E443:F443"/>
    <mergeCell ref="E442:G442"/>
    <mergeCell ref="E418:F418"/>
    <mergeCell ref="E413:F413"/>
    <mergeCell ref="E432:F432"/>
    <mergeCell ref="G430:J430"/>
    <mergeCell ref="G413:J413"/>
    <mergeCell ref="G408:J408"/>
    <mergeCell ref="E392:G392"/>
    <mergeCell ref="E393:F393"/>
    <mergeCell ref="G401:J401"/>
    <mergeCell ref="G378:J378"/>
    <mergeCell ref="G393:J393"/>
    <mergeCell ref="G390:J390"/>
    <mergeCell ref="G391:J391"/>
    <mergeCell ref="G386:J386"/>
    <mergeCell ref="G387:J387"/>
    <mergeCell ref="G388:J388"/>
    <mergeCell ref="G389:J389"/>
    <mergeCell ref="G384:J384"/>
    <mergeCell ref="G380:J380"/>
    <mergeCell ref="E394:F394"/>
    <mergeCell ref="E390:F390"/>
    <mergeCell ref="E391:F391"/>
    <mergeCell ref="E385:G385"/>
    <mergeCell ref="E386:F386"/>
    <mergeCell ref="E387:F387"/>
    <mergeCell ref="E388:F388"/>
    <mergeCell ref="E389:F389"/>
    <mergeCell ref="E395:F395"/>
    <mergeCell ref="E396:F396"/>
    <mergeCell ref="E397:F397"/>
    <mergeCell ref="E398:F398"/>
    <mergeCell ref="E399:F399"/>
    <mergeCell ref="E400:F400"/>
    <mergeCell ref="G353:J353"/>
    <mergeCell ref="G354:J354"/>
    <mergeCell ref="G355:J355"/>
    <mergeCell ref="E384:F384"/>
    <mergeCell ref="E381:G381"/>
    <mergeCell ref="E382:F382"/>
    <mergeCell ref="E383:F383"/>
    <mergeCell ref="G382:J382"/>
    <mergeCell ref="G383:J383"/>
    <mergeCell ref="E379:G379"/>
    <mergeCell ref="E380:F380"/>
    <mergeCell ref="E376:G376"/>
    <mergeCell ref="E377:F377"/>
    <mergeCell ref="E378:F378"/>
    <mergeCell ref="G377:J377"/>
    <mergeCell ref="G375:J375"/>
    <mergeCell ref="G368:J368"/>
    <mergeCell ref="G369:J369"/>
    <mergeCell ref="G370:J370"/>
    <mergeCell ref="E374:G374"/>
    <mergeCell ref="E375:F375"/>
    <mergeCell ref="E371:G371"/>
    <mergeCell ref="E372:F372"/>
    <mergeCell ref="E373:F373"/>
    <mergeCell ref="H371:J371"/>
    <mergeCell ref="H374:J374"/>
    <mergeCell ref="H376:J376"/>
    <mergeCell ref="H379:J379"/>
    <mergeCell ref="H381:J381"/>
    <mergeCell ref="E367:G367"/>
    <mergeCell ref="E368:F368"/>
    <mergeCell ref="E369:F369"/>
    <mergeCell ref="E370:F370"/>
    <mergeCell ref="E361:F361"/>
    <mergeCell ref="E362:F362"/>
    <mergeCell ref="E363:F363"/>
    <mergeCell ref="E364:F364"/>
    <mergeCell ref="E365:F365"/>
    <mergeCell ref="E366:F366"/>
    <mergeCell ref="E356:G356"/>
    <mergeCell ref="E357:F357"/>
    <mergeCell ref="E358:F358"/>
    <mergeCell ref="E359:F359"/>
    <mergeCell ref="E360:F360"/>
    <mergeCell ref="G357:J357"/>
    <mergeCell ref="G358:J358"/>
    <mergeCell ref="G359:J359"/>
    <mergeCell ref="G360:J360"/>
    <mergeCell ref="H356:J356"/>
    <mergeCell ref="H367:J367"/>
    <mergeCell ref="G361:J361"/>
    <mergeCell ref="G362:J362"/>
    <mergeCell ref="G363:J363"/>
    <mergeCell ref="G364:J364"/>
    <mergeCell ref="G365:J365"/>
    <mergeCell ref="G366:J366"/>
    <mergeCell ref="E352:F352"/>
    <mergeCell ref="E353:F353"/>
    <mergeCell ref="E354:F354"/>
    <mergeCell ref="E355:F355"/>
    <mergeCell ref="H312:J312"/>
    <mergeCell ref="H316:J316"/>
    <mergeCell ref="G311:J311"/>
    <mergeCell ref="G310:J310"/>
    <mergeCell ref="G319:J319"/>
    <mergeCell ref="G320:J320"/>
    <mergeCell ref="E303:F303"/>
    <mergeCell ref="E304:F304"/>
    <mergeCell ref="E305:F305"/>
    <mergeCell ref="E300:F300"/>
    <mergeCell ref="E301:G301"/>
    <mergeCell ref="E302:F302"/>
    <mergeCell ref="E318:F318"/>
    <mergeCell ref="E316:G316"/>
    <mergeCell ref="E317:F317"/>
    <mergeCell ref="E313:F313"/>
    <mergeCell ref="E315:F315"/>
    <mergeCell ref="E312:G312"/>
    <mergeCell ref="E311:F311"/>
    <mergeCell ref="E310:F310"/>
    <mergeCell ref="E306:F306"/>
    <mergeCell ref="E307:F307"/>
    <mergeCell ref="E308:G308"/>
    <mergeCell ref="E309:F309"/>
    <mergeCell ref="G306:J306"/>
    <mergeCell ref="G307:J307"/>
    <mergeCell ref="G352:J352"/>
    <mergeCell ref="E271:F271"/>
    <mergeCell ref="E284:F284"/>
    <mergeCell ref="E285:F285"/>
    <mergeCell ref="E286:G286"/>
    <mergeCell ref="E287:F287"/>
    <mergeCell ref="E288:F288"/>
    <mergeCell ref="G284:J284"/>
    <mergeCell ref="G285:J285"/>
    <mergeCell ref="G287:J287"/>
    <mergeCell ref="G288:J288"/>
    <mergeCell ref="G279:J279"/>
    <mergeCell ref="G280:J280"/>
    <mergeCell ref="G281:J281"/>
    <mergeCell ref="G282:J282"/>
    <mergeCell ref="G283:J283"/>
    <mergeCell ref="G309:J309"/>
    <mergeCell ref="H308:J308"/>
    <mergeCell ref="G202:J202"/>
    <mergeCell ref="E225:F225"/>
    <mergeCell ref="E226:G226"/>
    <mergeCell ref="E245:F245"/>
    <mergeCell ref="E240:G240"/>
    <mergeCell ref="E239:F239"/>
    <mergeCell ref="E236:G236"/>
    <mergeCell ref="E237:F237"/>
    <mergeCell ref="E238:F238"/>
    <mergeCell ref="G246:J246"/>
    <mergeCell ref="G247:J247"/>
    <mergeCell ref="E279:F279"/>
    <mergeCell ref="E280:F280"/>
    <mergeCell ref="E281:F281"/>
    <mergeCell ref="E282:F282"/>
    <mergeCell ref="E283:F283"/>
    <mergeCell ref="E235:F235"/>
    <mergeCell ref="E250:F250"/>
    <mergeCell ref="E251:F251"/>
    <mergeCell ref="G249:J249"/>
    <mergeCell ref="H236:J236"/>
    <mergeCell ref="H240:J240"/>
    <mergeCell ref="H243:J243"/>
    <mergeCell ref="H248:J248"/>
    <mergeCell ref="E275:G275"/>
    <mergeCell ref="E273:G273"/>
    <mergeCell ref="E274:F274"/>
    <mergeCell ref="G274:J274"/>
    <mergeCell ref="E272:F272"/>
    <mergeCell ref="E269:G269"/>
    <mergeCell ref="E270:F270"/>
    <mergeCell ref="G230:J230"/>
    <mergeCell ref="E227:F227"/>
    <mergeCell ref="E248:G248"/>
    <mergeCell ref="E249:F249"/>
    <mergeCell ref="E221:G221"/>
    <mergeCell ref="E222:F222"/>
    <mergeCell ref="G222:J222"/>
    <mergeCell ref="E220:F220"/>
    <mergeCell ref="H226:J226"/>
    <mergeCell ref="H231:J231"/>
    <mergeCell ref="H234:J234"/>
    <mergeCell ref="E217:F217"/>
    <mergeCell ref="G217:J217"/>
    <mergeCell ref="E214:G214"/>
    <mergeCell ref="E215:F215"/>
    <mergeCell ref="E216:F216"/>
    <mergeCell ref="E247:F247"/>
    <mergeCell ref="E241:F241"/>
    <mergeCell ref="E242:F242"/>
    <mergeCell ref="E243:G243"/>
    <mergeCell ref="E244:F244"/>
    <mergeCell ref="E246:F246"/>
    <mergeCell ref="E228:F228"/>
    <mergeCell ref="E229:F229"/>
    <mergeCell ref="E218:G218"/>
    <mergeCell ref="E219:F219"/>
    <mergeCell ref="G239:J239"/>
    <mergeCell ref="G237:J237"/>
    <mergeCell ref="G238:J238"/>
    <mergeCell ref="G235:J235"/>
    <mergeCell ref="E191:F191"/>
    <mergeCell ref="E192:G192"/>
    <mergeCell ref="E193:F193"/>
    <mergeCell ref="E194:F194"/>
    <mergeCell ref="E195:F195"/>
    <mergeCell ref="G175:J175"/>
    <mergeCell ref="E207:F207"/>
    <mergeCell ref="E208:F208"/>
    <mergeCell ref="E209:F209"/>
    <mergeCell ref="E210:F210"/>
    <mergeCell ref="E206:G206"/>
    <mergeCell ref="E203:F203"/>
    <mergeCell ref="E204:G204"/>
    <mergeCell ref="E205:F205"/>
    <mergeCell ref="E200:F200"/>
    <mergeCell ref="E201:F201"/>
    <mergeCell ref="E202:F202"/>
    <mergeCell ref="E196:F196"/>
    <mergeCell ref="E197:F197"/>
    <mergeCell ref="E198:F198"/>
    <mergeCell ref="E199:G199"/>
    <mergeCell ref="G196:J196"/>
    <mergeCell ref="G197:J197"/>
    <mergeCell ref="G198:J198"/>
    <mergeCell ref="G182:J182"/>
    <mergeCell ref="G185:J185"/>
    <mergeCell ref="G186:J186"/>
    <mergeCell ref="G187:J187"/>
    <mergeCell ref="E190:F190"/>
    <mergeCell ref="G195:J195"/>
    <mergeCell ref="E188:G188"/>
    <mergeCell ref="E189:F189"/>
    <mergeCell ref="G189:J189"/>
    <mergeCell ref="E185:F185"/>
    <mergeCell ref="E186:F186"/>
    <mergeCell ref="E187:F187"/>
    <mergeCell ref="E183:F183"/>
    <mergeCell ref="E184:G184"/>
    <mergeCell ref="G155:J155"/>
    <mergeCell ref="G156:J156"/>
    <mergeCell ref="G157:J157"/>
    <mergeCell ref="G158:J158"/>
    <mergeCell ref="G159:J159"/>
    <mergeCell ref="E175:F175"/>
    <mergeCell ref="E176:F176"/>
    <mergeCell ref="E177:F177"/>
    <mergeCell ref="E178:F178"/>
    <mergeCell ref="G176:J176"/>
    <mergeCell ref="G177:J177"/>
    <mergeCell ref="G178:J178"/>
    <mergeCell ref="E179:G179"/>
    <mergeCell ref="E180:F180"/>
    <mergeCell ref="E181:F181"/>
    <mergeCell ref="G183:J183"/>
    <mergeCell ref="H160:J160"/>
    <mergeCell ref="G166:J166"/>
    <mergeCell ref="H162:J162"/>
    <mergeCell ref="H165:J165"/>
    <mergeCell ref="H169:J169"/>
    <mergeCell ref="H174:J174"/>
    <mergeCell ref="E152:G152"/>
    <mergeCell ref="E153:F153"/>
    <mergeCell ref="G153:J153"/>
    <mergeCell ref="E146:F146"/>
    <mergeCell ref="E147:F147"/>
    <mergeCell ref="E148:F148"/>
    <mergeCell ref="E149:F149"/>
    <mergeCell ref="E150:G150"/>
    <mergeCell ref="E151:F151"/>
    <mergeCell ref="E173:F173"/>
    <mergeCell ref="E174:G174"/>
    <mergeCell ref="E169:G169"/>
    <mergeCell ref="E170:F170"/>
    <mergeCell ref="E171:F171"/>
    <mergeCell ref="E172:F172"/>
    <mergeCell ref="G170:J170"/>
    <mergeCell ref="G171:J171"/>
    <mergeCell ref="G172:J172"/>
    <mergeCell ref="E164:F164"/>
    <mergeCell ref="E165:G165"/>
    <mergeCell ref="G167:J167"/>
    <mergeCell ref="G168:J168"/>
    <mergeCell ref="G163:J163"/>
    <mergeCell ref="E137:F137"/>
    <mergeCell ref="E138:F138"/>
    <mergeCell ref="E139:G139"/>
    <mergeCell ref="E140:F140"/>
    <mergeCell ref="E141:F141"/>
    <mergeCell ref="E142:F142"/>
    <mergeCell ref="E143:F143"/>
    <mergeCell ref="E144:F144"/>
    <mergeCell ref="E145:F145"/>
    <mergeCell ref="G137:J137"/>
    <mergeCell ref="G138:J138"/>
    <mergeCell ref="G140:J140"/>
    <mergeCell ref="G141:J141"/>
    <mergeCell ref="G142:J142"/>
    <mergeCell ref="G143:J143"/>
    <mergeCell ref="G144:J144"/>
    <mergeCell ref="G145:J145"/>
    <mergeCell ref="E135:G135"/>
    <mergeCell ref="E136:F136"/>
    <mergeCell ref="E134:F134"/>
    <mergeCell ref="E130:F130"/>
    <mergeCell ref="E131:F131"/>
    <mergeCell ref="E132:G132"/>
    <mergeCell ref="E133:F133"/>
    <mergeCell ref="G130:J130"/>
    <mergeCell ref="G131:J131"/>
    <mergeCell ref="E127:F127"/>
    <mergeCell ref="E128:F128"/>
    <mergeCell ref="E129:F129"/>
    <mergeCell ref="E121:F121"/>
    <mergeCell ref="E122:F122"/>
    <mergeCell ref="E123:F123"/>
    <mergeCell ref="E124:F124"/>
    <mergeCell ref="E125:F125"/>
    <mergeCell ref="E126:G126"/>
    <mergeCell ref="G136:J136"/>
    <mergeCell ref="G133:J133"/>
    <mergeCell ref="G134:J134"/>
    <mergeCell ref="G127:J127"/>
    <mergeCell ref="G128:J128"/>
    <mergeCell ref="G129:J129"/>
    <mergeCell ref="G124:J124"/>
    <mergeCell ref="G125:J125"/>
    <mergeCell ref="E120:G120"/>
    <mergeCell ref="G118:J118"/>
    <mergeCell ref="G119:J119"/>
    <mergeCell ref="E115:F115"/>
    <mergeCell ref="E116:F116"/>
    <mergeCell ref="E117:F117"/>
    <mergeCell ref="E111:F111"/>
    <mergeCell ref="E112:F112"/>
    <mergeCell ref="E113:F113"/>
    <mergeCell ref="E114:G114"/>
    <mergeCell ref="G111:J111"/>
    <mergeCell ref="G112:J112"/>
    <mergeCell ref="G113:J113"/>
    <mergeCell ref="E91:F91"/>
    <mergeCell ref="E92:G92"/>
    <mergeCell ref="E93:F93"/>
    <mergeCell ref="G104:J104"/>
    <mergeCell ref="G105:J105"/>
    <mergeCell ref="G106:J106"/>
    <mergeCell ref="G101:J101"/>
    <mergeCell ref="G103:J103"/>
    <mergeCell ref="G94:J94"/>
    <mergeCell ref="G95:J95"/>
    <mergeCell ref="G96:J96"/>
    <mergeCell ref="E109:G109"/>
    <mergeCell ref="E110:F110"/>
    <mergeCell ref="E107:G107"/>
    <mergeCell ref="E108:F108"/>
    <mergeCell ref="G108:J108"/>
    <mergeCell ref="G110:J110"/>
    <mergeCell ref="E118:F118"/>
    <mergeCell ref="E119:F119"/>
    <mergeCell ref="G87:J87"/>
    <mergeCell ref="G88:J88"/>
    <mergeCell ref="G89:J89"/>
    <mergeCell ref="G90:J90"/>
    <mergeCell ref="G91:J91"/>
    <mergeCell ref="G93:J93"/>
    <mergeCell ref="H92:J92"/>
    <mergeCell ref="E104:F104"/>
    <mergeCell ref="E105:F105"/>
    <mergeCell ref="E106:F106"/>
    <mergeCell ref="E101:F101"/>
    <mergeCell ref="E102:G102"/>
    <mergeCell ref="E103:F103"/>
    <mergeCell ref="E97:G97"/>
    <mergeCell ref="E98:F98"/>
    <mergeCell ref="E99:F99"/>
    <mergeCell ref="E100:F100"/>
    <mergeCell ref="G98:J98"/>
    <mergeCell ref="G99:J99"/>
    <mergeCell ref="G100:J100"/>
    <mergeCell ref="E94:F94"/>
    <mergeCell ref="E95:F95"/>
    <mergeCell ref="E96:F96"/>
    <mergeCell ref="E87:F87"/>
    <mergeCell ref="E88:F88"/>
    <mergeCell ref="E89:F89"/>
    <mergeCell ref="E90:F90"/>
    <mergeCell ref="H97:J97"/>
    <mergeCell ref="H102:J102"/>
    <mergeCell ref="E84:G84"/>
    <mergeCell ref="E82:G82"/>
    <mergeCell ref="E83:F83"/>
    <mergeCell ref="G83:J83"/>
    <mergeCell ref="E85:F85"/>
    <mergeCell ref="E86:F86"/>
    <mergeCell ref="E81:F81"/>
    <mergeCell ref="G81:J81"/>
    <mergeCell ref="E79:G79"/>
    <mergeCell ref="E80:F80"/>
    <mergeCell ref="E76:G76"/>
    <mergeCell ref="E77:F77"/>
    <mergeCell ref="E78:F78"/>
    <mergeCell ref="G77:J77"/>
    <mergeCell ref="G78:J78"/>
    <mergeCell ref="G80:J80"/>
    <mergeCell ref="G85:J85"/>
    <mergeCell ref="G86:J86"/>
    <mergeCell ref="H76:J76"/>
    <mergeCell ref="H79:J79"/>
    <mergeCell ref="H82:J82"/>
    <mergeCell ref="H84:J84"/>
    <mergeCell ref="G74:J74"/>
    <mergeCell ref="G75:J75"/>
    <mergeCell ref="G71:J71"/>
    <mergeCell ref="G72:J72"/>
    <mergeCell ref="E52:F52"/>
    <mergeCell ref="G50:J50"/>
    <mergeCell ref="G69:J69"/>
    <mergeCell ref="G67:J67"/>
    <mergeCell ref="G63:J63"/>
    <mergeCell ref="G64:J64"/>
    <mergeCell ref="H65:J65"/>
    <mergeCell ref="H68:J68"/>
    <mergeCell ref="H70:J70"/>
    <mergeCell ref="H73:J73"/>
    <mergeCell ref="E74:F74"/>
    <mergeCell ref="E75:F75"/>
    <mergeCell ref="E73:G73"/>
    <mergeCell ref="E71:F71"/>
    <mergeCell ref="E72:F72"/>
    <mergeCell ref="E70:G70"/>
    <mergeCell ref="E69:F69"/>
    <mergeCell ref="E67:F67"/>
    <mergeCell ref="E68:G68"/>
    <mergeCell ref="E31:F31"/>
    <mergeCell ref="E32:G32"/>
    <mergeCell ref="G24:J24"/>
    <mergeCell ref="E21:F21"/>
    <mergeCell ref="E22:G22"/>
    <mergeCell ref="E23:F23"/>
    <mergeCell ref="G21:J21"/>
    <mergeCell ref="G23:J23"/>
    <mergeCell ref="E19:F19"/>
    <mergeCell ref="E14:F14"/>
    <mergeCell ref="E15:G15"/>
    <mergeCell ref="E16:F16"/>
    <mergeCell ref="G14:J14"/>
    <mergeCell ref="G26:J26"/>
    <mergeCell ref="G27:J27"/>
    <mergeCell ref="E20:G20"/>
    <mergeCell ref="G19:J19"/>
    <mergeCell ref="G16:J16"/>
    <mergeCell ref="G60:J60"/>
    <mergeCell ref="G62:J62"/>
    <mergeCell ref="E49:G49"/>
    <mergeCell ref="E50:F50"/>
    <mergeCell ref="E51:G51"/>
    <mergeCell ref="G58:J58"/>
    <mergeCell ref="G53:J53"/>
    <mergeCell ref="G54:J54"/>
    <mergeCell ref="G46:J46"/>
    <mergeCell ref="G48:J48"/>
    <mergeCell ref="E46:F46"/>
    <mergeCell ref="E47:G47"/>
    <mergeCell ref="E48:F48"/>
    <mergeCell ref="H57:J57"/>
    <mergeCell ref="H59:J59"/>
    <mergeCell ref="E42:G42"/>
    <mergeCell ref="E43:F43"/>
    <mergeCell ref="E17:G17"/>
    <mergeCell ref="E18:F18"/>
    <mergeCell ref="E28:G28"/>
    <mergeCell ref="E29:F29"/>
    <mergeCell ref="G29:J29"/>
    <mergeCell ref="G31:J31"/>
    <mergeCell ref="G40:J40"/>
    <mergeCell ref="G41:J41"/>
    <mergeCell ref="G33:J33"/>
    <mergeCell ref="G30:J30"/>
    <mergeCell ref="E26:F26"/>
    <mergeCell ref="E27:F27"/>
    <mergeCell ref="E10:G10"/>
    <mergeCell ref="E11:F11"/>
    <mergeCell ref="E12:F12"/>
    <mergeCell ref="G11:J11"/>
    <mergeCell ref="G12:J12"/>
    <mergeCell ref="E24:F24"/>
    <mergeCell ref="E13:G13"/>
    <mergeCell ref="E40:F40"/>
    <mergeCell ref="E41:F41"/>
    <mergeCell ref="E39:G39"/>
    <mergeCell ref="E38:F38"/>
    <mergeCell ref="G38:J38"/>
    <mergeCell ref="E37:G37"/>
    <mergeCell ref="E34:F34"/>
    <mergeCell ref="E35:G35"/>
    <mergeCell ref="E36:F36"/>
    <mergeCell ref="G34:J34"/>
    <mergeCell ref="G36:J36"/>
    <mergeCell ref="E33:F33"/>
    <mergeCell ref="E30:F30"/>
    <mergeCell ref="B753:D753"/>
    <mergeCell ref="E25:G25"/>
    <mergeCell ref="G52:J52"/>
    <mergeCell ref="G18:J18"/>
    <mergeCell ref="G43:J43"/>
    <mergeCell ref="E58:F58"/>
    <mergeCell ref="E59:G59"/>
    <mergeCell ref="E55:F55"/>
    <mergeCell ref="E56:F56"/>
    <mergeCell ref="E57:G57"/>
    <mergeCell ref="G55:J55"/>
    <mergeCell ref="G56:J56"/>
    <mergeCell ref="E53:F53"/>
    <mergeCell ref="E54:F54"/>
    <mergeCell ref="B720:D720"/>
    <mergeCell ref="B721:D721"/>
    <mergeCell ref="B722:D722"/>
    <mergeCell ref="B723:D723"/>
    <mergeCell ref="E44:G44"/>
    <mergeCell ref="E45:F45"/>
    <mergeCell ref="G45:J45"/>
    <mergeCell ref="E65:G65"/>
    <mergeCell ref="E66:F66"/>
    <mergeCell ref="G66:J66"/>
    <mergeCell ref="E63:F63"/>
    <mergeCell ref="E64:F64"/>
    <mergeCell ref="E60:F60"/>
    <mergeCell ref="E61:G61"/>
    <mergeCell ref="E62:F62"/>
    <mergeCell ref="B795:D795"/>
    <mergeCell ref="E9:G9"/>
    <mergeCell ref="B785:D785"/>
    <mergeCell ref="B786:D786"/>
    <mergeCell ref="B787:D787"/>
    <mergeCell ref="B788:D788"/>
    <mergeCell ref="B779:D779"/>
    <mergeCell ref="B780:D780"/>
    <mergeCell ref="B781:D781"/>
    <mergeCell ref="B782:D782"/>
    <mergeCell ref="B783:D783"/>
    <mergeCell ref="B784:D784"/>
    <mergeCell ref="B777:D777"/>
    <mergeCell ref="B778:D778"/>
    <mergeCell ref="B747:D747"/>
    <mergeCell ref="B748:D748"/>
    <mergeCell ref="B749:D749"/>
    <mergeCell ref="B750:D750"/>
    <mergeCell ref="B751:D751"/>
    <mergeCell ref="B739:D739"/>
    <mergeCell ref="B740:D740"/>
    <mergeCell ref="B741:D741"/>
    <mergeCell ref="B776:D776"/>
    <mergeCell ref="B771:D771"/>
    <mergeCell ref="B772:D772"/>
    <mergeCell ref="B773:D773"/>
    <mergeCell ref="B774:D774"/>
    <mergeCell ref="B775:D775"/>
    <mergeCell ref="B769:D769"/>
    <mergeCell ref="B770:D770"/>
    <mergeCell ref="B718:D718"/>
    <mergeCell ref="B719:D719"/>
    <mergeCell ref="B716:D716"/>
    <mergeCell ref="B717:D717"/>
    <mergeCell ref="B715:D715"/>
    <mergeCell ref="B789:D789"/>
    <mergeCell ref="B790:D790"/>
    <mergeCell ref="B791:D791"/>
    <mergeCell ref="B792:D792"/>
    <mergeCell ref="B793:D793"/>
    <mergeCell ref="B794:D794"/>
    <mergeCell ref="B763:D763"/>
    <mergeCell ref="B764:D764"/>
    <mergeCell ref="B765:D765"/>
    <mergeCell ref="B766:D766"/>
    <mergeCell ref="B767:D767"/>
    <mergeCell ref="B768:D768"/>
    <mergeCell ref="B755:D755"/>
    <mergeCell ref="B742:D742"/>
    <mergeCell ref="B743:D743"/>
    <mergeCell ref="B744:D744"/>
    <mergeCell ref="B745:D745"/>
    <mergeCell ref="B746:D746"/>
    <mergeCell ref="B759:D759"/>
    <mergeCell ref="B760:D760"/>
    <mergeCell ref="B761:D761"/>
    <mergeCell ref="B757:D757"/>
    <mergeCell ref="B756:D756"/>
    <mergeCell ref="B762:D762"/>
    <mergeCell ref="B758:D758"/>
    <mergeCell ref="B752:D752"/>
    <mergeCell ref="B697:D697"/>
    <mergeCell ref="B696:D696"/>
    <mergeCell ref="B692:D692"/>
    <mergeCell ref="B693:D693"/>
    <mergeCell ref="B694:D694"/>
    <mergeCell ref="B695:D695"/>
    <mergeCell ref="B706:D706"/>
    <mergeCell ref="B707:D707"/>
    <mergeCell ref="B708:D708"/>
    <mergeCell ref="B709:D709"/>
    <mergeCell ref="B754:D754"/>
    <mergeCell ref="B733:D733"/>
    <mergeCell ref="B734:D734"/>
    <mergeCell ref="B735:D735"/>
    <mergeCell ref="B736:D736"/>
    <mergeCell ref="B737:D737"/>
    <mergeCell ref="B738:D738"/>
    <mergeCell ref="B726:D726"/>
    <mergeCell ref="B727:D727"/>
    <mergeCell ref="B728:D728"/>
    <mergeCell ref="B729:D729"/>
    <mergeCell ref="B730:D730"/>
    <mergeCell ref="B731:D731"/>
    <mergeCell ref="B732:D732"/>
    <mergeCell ref="B702:D702"/>
    <mergeCell ref="B703:D703"/>
    <mergeCell ref="B704:D704"/>
    <mergeCell ref="B705:D705"/>
    <mergeCell ref="B724:D724"/>
    <mergeCell ref="B725:D725"/>
    <mergeCell ref="B670:D670"/>
    <mergeCell ref="B671:D671"/>
    <mergeCell ref="B672:D672"/>
    <mergeCell ref="B673:D673"/>
    <mergeCell ref="B666:D666"/>
    <mergeCell ref="B667:D667"/>
    <mergeCell ref="B668:D668"/>
    <mergeCell ref="B663:D663"/>
    <mergeCell ref="B664:D664"/>
    <mergeCell ref="B665:D665"/>
    <mergeCell ref="B712:D712"/>
    <mergeCell ref="B713:D713"/>
    <mergeCell ref="B714:D714"/>
    <mergeCell ref="B710:D710"/>
    <mergeCell ref="B711:D711"/>
    <mergeCell ref="B691:D691"/>
    <mergeCell ref="B683:D683"/>
    <mergeCell ref="B684:D684"/>
    <mergeCell ref="B685:D685"/>
    <mergeCell ref="B686:D686"/>
    <mergeCell ref="B681:D681"/>
    <mergeCell ref="B682:D682"/>
    <mergeCell ref="B675:D675"/>
    <mergeCell ref="B676:D676"/>
    <mergeCell ref="B677:D677"/>
    <mergeCell ref="B678:D678"/>
    <mergeCell ref="B679:D679"/>
    <mergeCell ref="B680:D680"/>
    <mergeCell ref="B698:D698"/>
    <mergeCell ref="B699:D699"/>
    <mergeCell ref="B700:D700"/>
    <mergeCell ref="B701:D701"/>
    <mergeCell ref="B687:D687"/>
    <mergeCell ref="B688:D688"/>
    <mergeCell ref="B689:D689"/>
    <mergeCell ref="B690:D690"/>
    <mergeCell ref="B654:D654"/>
    <mergeCell ref="B655:D655"/>
    <mergeCell ref="B656:D656"/>
    <mergeCell ref="B651:D651"/>
    <mergeCell ref="B652:D652"/>
    <mergeCell ref="B649:D649"/>
    <mergeCell ref="B650:D650"/>
    <mergeCell ref="B647:D647"/>
    <mergeCell ref="B648:D648"/>
    <mergeCell ref="B644:D644"/>
    <mergeCell ref="B645:D645"/>
    <mergeCell ref="B646:D646"/>
    <mergeCell ref="B615:D615"/>
    <mergeCell ref="B616:D616"/>
    <mergeCell ref="B617:D617"/>
    <mergeCell ref="B618:D618"/>
    <mergeCell ref="B619:D619"/>
    <mergeCell ref="B620:D620"/>
    <mergeCell ref="B621:D621"/>
    <mergeCell ref="B622:D622"/>
    <mergeCell ref="B662:D662"/>
    <mergeCell ref="B661:D661"/>
    <mergeCell ref="B658:D658"/>
    <mergeCell ref="B659:D659"/>
    <mergeCell ref="B660:D660"/>
    <mergeCell ref="B657:D657"/>
    <mergeCell ref="B674:D674"/>
    <mergeCell ref="B669:D669"/>
    <mergeCell ref="B607:D607"/>
    <mergeCell ref="B608:D608"/>
    <mergeCell ref="B611:D611"/>
    <mergeCell ref="B612:D612"/>
    <mergeCell ref="B613:D613"/>
    <mergeCell ref="B614:D614"/>
    <mergeCell ref="B653:D653"/>
    <mergeCell ref="B642:D642"/>
    <mergeCell ref="B643:D643"/>
    <mergeCell ref="B640:D640"/>
    <mergeCell ref="B641:D641"/>
    <mergeCell ref="B639:D639"/>
    <mergeCell ref="B638:D638"/>
    <mergeCell ref="B630:D630"/>
    <mergeCell ref="B631:D631"/>
    <mergeCell ref="B632:D632"/>
    <mergeCell ref="B633:D633"/>
    <mergeCell ref="B634:D634"/>
    <mergeCell ref="B635:D635"/>
    <mergeCell ref="B636:D636"/>
    <mergeCell ref="B637:D637"/>
    <mergeCell ref="B623:D623"/>
    <mergeCell ref="B624:D624"/>
    <mergeCell ref="B625:D625"/>
    <mergeCell ref="B626:D626"/>
    <mergeCell ref="B627:D627"/>
    <mergeCell ref="B628:D628"/>
    <mergeCell ref="B629:D629"/>
    <mergeCell ref="B609:D609"/>
    <mergeCell ref="B610:D610"/>
    <mergeCell ref="B603:D603"/>
    <mergeCell ref="B602:D602"/>
    <mergeCell ref="B604:D604"/>
    <mergeCell ref="B605:D605"/>
    <mergeCell ref="B606:D606"/>
    <mergeCell ref="B598:D598"/>
    <mergeCell ref="B599:D599"/>
    <mergeCell ref="B600:D600"/>
    <mergeCell ref="B601:D601"/>
    <mergeCell ref="B570:D570"/>
    <mergeCell ref="B571:D571"/>
    <mergeCell ref="B567:D567"/>
    <mergeCell ref="B568:D568"/>
    <mergeCell ref="B569:D569"/>
    <mergeCell ref="B594:D594"/>
    <mergeCell ref="B595:D595"/>
    <mergeCell ref="B596:D596"/>
    <mergeCell ref="B597:D597"/>
    <mergeCell ref="B593:D593"/>
    <mergeCell ref="B590:D590"/>
    <mergeCell ref="B591:D591"/>
    <mergeCell ref="B592:D592"/>
    <mergeCell ref="B588:D588"/>
    <mergeCell ref="B589:D589"/>
    <mergeCell ref="B585:D585"/>
    <mergeCell ref="B586:D586"/>
    <mergeCell ref="B587:D587"/>
    <mergeCell ref="B565:D565"/>
    <mergeCell ref="B566:D566"/>
    <mergeCell ref="B564:D564"/>
    <mergeCell ref="B560:D560"/>
    <mergeCell ref="B561:D561"/>
    <mergeCell ref="B562:D562"/>
    <mergeCell ref="B563:D563"/>
    <mergeCell ref="B580:D580"/>
    <mergeCell ref="B581:D581"/>
    <mergeCell ref="B582:D582"/>
    <mergeCell ref="B583:D583"/>
    <mergeCell ref="B584:D584"/>
    <mergeCell ref="B578:D578"/>
    <mergeCell ref="B579:D579"/>
    <mergeCell ref="B574:D574"/>
    <mergeCell ref="B575:D575"/>
    <mergeCell ref="B576:D576"/>
    <mergeCell ref="B577:D577"/>
    <mergeCell ref="B572:D572"/>
    <mergeCell ref="B573:D573"/>
    <mergeCell ref="B553:D553"/>
    <mergeCell ref="B548:D548"/>
    <mergeCell ref="B549:D549"/>
    <mergeCell ref="B550:D550"/>
    <mergeCell ref="B551:D551"/>
    <mergeCell ref="B552:D552"/>
    <mergeCell ref="B546:D546"/>
    <mergeCell ref="B547:D547"/>
    <mergeCell ref="B544:D544"/>
    <mergeCell ref="B545:D545"/>
    <mergeCell ref="B558:D558"/>
    <mergeCell ref="B559:D559"/>
    <mergeCell ref="B556:D556"/>
    <mergeCell ref="B557:D557"/>
    <mergeCell ref="B555:D555"/>
    <mergeCell ref="B554:D554"/>
    <mergeCell ref="B542:D542"/>
    <mergeCell ref="B543:D543"/>
    <mergeCell ref="B536:D536"/>
    <mergeCell ref="B537:D537"/>
    <mergeCell ref="B538:D538"/>
    <mergeCell ref="B539:D539"/>
    <mergeCell ref="B535:D535"/>
    <mergeCell ref="B533:D533"/>
    <mergeCell ref="B534:D534"/>
    <mergeCell ref="B518:D518"/>
    <mergeCell ref="B519:D519"/>
    <mergeCell ref="B507:D507"/>
    <mergeCell ref="B508:D508"/>
    <mergeCell ref="B509:D509"/>
    <mergeCell ref="B497:D497"/>
    <mergeCell ref="B498:D498"/>
    <mergeCell ref="B491:D491"/>
    <mergeCell ref="B492:D492"/>
    <mergeCell ref="B493:D493"/>
    <mergeCell ref="B494:D494"/>
    <mergeCell ref="B505:D505"/>
    <mergeCell ref="B506:D506"/>
    <mergeCell ref="B540:D540"/>
    <mergeCell ref="B541:D541"/>
    <mergeCell ref="B530:D530"/>
    <mergeCell ref="B531:D531"/>
    <mergeCell ref="B532:D532"/>
    <mergeCell ref="B527:D527"/>
    <mergeCell ref="B528:D528"/>
    <mergeCell ref="B529:D529"/>
    <mergeCell ref="B524:D524"/>
    <mergeCell ref="B525:D525"/>
    <mergeCell ref="B469:D469"/>
    <mergeCell ref="B480:D480"/>
    <mergeCell ref="B481:D481"/>
    <mergeCell ref="B482:D482"/>
    <mergeCell ref="B483:D483"/>
    <mergeCell ref="B484:D484"/>
    <mergeCell ref="B485:D485"/>
    <mergeCell ref="B526:D526"/>
    <mergeCell ref="B521:D521"/>
    <mergeCell ref="B522:D522"/>
    <mergeCell ref="B523:D523"/>
    <mergeCell ref="B520:D520"/>
    <mergeCell ref="B510:D510"/>
    <mergeCell ref="B511:D511"/>
    <mergeCell ref="B512:D512"/>
    <mergeCell ref="B513:D513"/>
    <mergeCell ref="B514:D514"/>
    <mergeCell ref="B515:D515"/>
    <mergeCell ref="B516:D516"/>
    <mergeCell ref="B517:D517"/>
    <mergeCell ref="B503:D503"/>
    <mergeCell ref="B504:D504"/>
    <mergeCell ref="B499:D499"/>
    <mergeCell ref="B500:D500"/>
    <mergeCell ref="B501:D501"/>
    <mergeCell ref="B502:D502"/>
    <mergeCell ref="B487:D487"/>
    <mergeCell ref="B488:D488"/>
    <mergeCell ref="B486:D486"/>
    <mergeCell ref="B495:D495"/>
    <mergeCell ref="B496:D496"/>
    <mergeCell ref="B489:D489"/>
    <mergeCell ref="B490:D490"/>
    <mergeCell ref="B436:D436"/>
    <mergeCell ref="B437:D437"/>
    <mergeCell ref="B438:D438"/>
    <mergeCell ref="B477:D477"/>
    <mergeCell ref="B478:D478"/>
    <mergeCell ref="B466:D466"/>
    <mergeCell ref="B464:D464"/>
    <mergeCell ref="B465:D465"/>
    <mergeCell ref="B459:D459"/>
    <mergeCell ref="B460:D460"/>
    <mergeCell ref="B461:D461"/>
    <mergeCell ref="B462:D462"/>
    <mergeCell ref="B463:D463"/>
    <mergeCell ref="B457:D457"/>
    <mergeCell ref="B458:D458"/>
    <mergeCell ref="B479:D479"/>
    <mergeCell ref="B472:D472"/>
    <mergeCell ref="B473:D473"/>
    <mergeCell ref="B474:D474"/>
    <mergeCell ref="B475:D475"/>
    <mergeCell ref="B476:D476"/>
    <mergeCell ref="B470:D470"/>
    <mergeCell ref="B471:D471"/>
    <mergeCell ref="B467:D467"/>
    <mergeCell ref="B468:D468"/>
    <mergeCell ref="B408:D408"/>
    <mergeCell ref="B416:D416"/>
    <mergeCell ref="B417:D417"/>
    <mergeCell ref="B413:D413"/>
    <mergeCell ref="B409:D409"/>
    <mergeCell ref="B410:D410"/>
    <mergeCell ref="B404:D404"/>
    <mergeCell ref="B405:D405"/>
    <mergeCell ref="B411:D411"/>
    <mergeCell ref="B412:D412"/>
    <mergeCell ref="B452:D452"/>
    <mergeCell ref="B453:D453"/>
    <mergeCell ref="B454:D454"/>
    <mergeCell ref="B455:D455"/>
    <mergeCell ref="B456:D456"/>
    <mergeCell ref="B451:D451"/>
    <mergeCell ref="B448:D448"/>
    <mergeCell ref="B449:D449"/>
    <mergeCell ref="B450:D450"/>
    <mergeCell ref="B446:D446"/>
    <mergeCell ref="B447:D447"/>
    <mergeCell ref="B444:D444"/>
    <mergeCell ref="B445:D445"/>
    <mergeCell ref="B443:D443"/>
    <mergeCell ref="B442:D442"/>
    <mergeCell ref="B440:D440"/>
    <mergeCell ref="B433:D433"/>
    <mergeCell ref="B434:D434"/>
    <mergeCell ref="B435:D435"/>
    <mergeCell ref="B441:D441"/>
    <mergeCell ref="B439:D439"/>
    <mergeCell ref="B430:D430"/>
    <mergeCell ref="B431:D431"/>
    <mergeCell ref="B432:D432"/>
    <mergeCell ref="B428:D428"/>
    <mergeCell ref="B429:D429"/>
    <mergeCell ref="B427:D427"/>
    <mergeCell ref="B424:D424"/>
    <mergeCell ref="B425:D425"/>
    <mergeCell ref="B426:D426"/>
    <mergeCell ref="B422:D422"/>
    <mergeCell ref="B423:D423"/>
    <mergeCell ref="B418:D418"/>
    <mergeCell ref="B419:D419"/>
    <mergeCell ref="B420:D420"/>
    <mergeCell ref="B421:D421"/>
    <mergeCell ref="B414:D414"/>
    <mergeCell ref="B415:D415"/>
    <mergeCell ref="B379:D379"/>
    <mergeCell ref="B380:D380"/>
    <mergeCell ref="B376:D376"/>
    <mergeCell ref="B377:D377"/>
    <mergeCell ref="B378:D378"/>
    <mergeCell ref="B392:D392"/>
    <mergeCell ref="B393:D393"/>
    <mergeCell ref="B391:D391"/>
    <mergeCell ref="B374:D374"/>
    <mergeCell ref="B375:D375"/>
    <mergeCell ref="B385:D385"/>
    <mergeCell ref="B386:D386"/>
    <mergeCell ref="B387:D387"/>
    <mergeCell ref="B388:D388"/>
    <mergeCell ref="B389:D389"/>
    <mergeCell ref="B390:D390"/>
    <mergeCell ref="B329:D329"/>
    <mergeCell ref="B330:D330"/>
    <mergeCell ref="B331:D331"/>
    <mergeCell ref="B332:D332"/>
    <mergeCell ref="B333:D333"/>
    <mergeCell ref="B334:D334"/>
    <mergeCell ref="B328:D328"/>
    <mergeCell ref="B327:D327"/>
    <mergeCell ref="B325:D325"/>
    <mergeCell ref="B326:D326"/>
    <mergeCell ref="B323:D323"/>
    <mergeCell ref="B406:D406"/>
    <mergeCell ref="B407:D407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394:D394"/>
    <mergeCell ref="B340:D340"/>
    <mergeCell ref="B341:D341"/>
    <mergeCell ref="B342:D342"/>
    <mergeCell ref="B343:D343"/>
    <mergeCell ref="B384:D384"/>
    <mergeCell ref="B381:D381"/>
    <mergeCell ref="B382:D382"/>
    <mergeCell ref="B383:D383"/>
    <mergeCell ref="B352:D352"/>
    <mergeCell ref="B344:D344"/>
    <mergeCell ref="B345:D345"/>
    <mergeCell ref="B346:D346"/>
    <mergeCell ref="B347:D347"/>
    <mergeCell ref="B338:D338"/>
    <mergeCell ref="B339:D339"/>
    <mergeCell ref="B335:D335"/>
    <mergeCell ref="B336:D336"/>
    <mergeCell ref="B371:D371"/>
    <mergeCell ref="B372:D372"/>
    <mergeCell ref="B373:D373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66:D366"/>
    <mergeCell ref="B337:D337"/>
    <mergeCell ref="B272:D272"/>
    <mergeCell ref="B324:D324"/>
    <mergeCell ref="B316:D316"/>
    <mergeCell ref="B317:D317"/>
    <mergeCell ref="B315:D315"/>
    <mergeCell ref="B312:D312"/>
    <mergeCell ref="B313:D313"/>
    <mergeCell ref="B311:D311"/>
    <mergeCell ref="B310:D310"/>
    <mergeCell ref="B306:D306"/>
    <mergeCell ref="B307:D307"/>
    <mergeCell ref="B308:D308"/>
    <mergeCell ref="B309:D309"/>
    <mergeCell ref="B303:D303"/>
    <mergeCell ref="B304:D304"/>
    <mergeCell ref="B305:D305"/>
    <mergeCell ref="B300:D300"/>
    <mergeCell ref="B301:D301"/>
    <mergeCell ref="B302:D302"/>
    <mergeCell ref="B295:D295"/>
    <mergeCell ref="B296:D296"/>
    <mergeCell ref="B297:D297"/>
    <mergeCell ref="B298:D298"/>
    <mergeCell ref="B299:D299"/>
    <mergeCell ref="B294:D294"/>
    <mergeCell ref="B290:D290"/>
    <mergeCell ref="B291:D291"/>
    <mergeCell ref="B292:D292"/>
    <mergeCell ref="B319:D319"/>
    <mergeCell ref="B320:D320"/>
    <mergeCell ref="B321:D321"/>
    <mergeCell ref="B322:D322"/>
    <mergeCell ref="B269:D269"/>
    <mergeCell ref="B270:D270"/>
    <mergeCell ref="B271:D271"/>
    <mergeCell ref="B267:D267"/>
    <mergeCell ref="B268:D268"/>
    <mergeCell ref="B263:D263"/>
    <mergeCell ref="B264:D264"/>
    <mergeCell ref="B265:D265"/>
    <mergeCell ref="B266:D266"/>
    <mergeCell ref="B262:D262"/>
    <mergeCell ref="B260:D260"/>
    <mergeCell ref="B261:D261"/>
    <mergeCell ref="B293:D293"/>
    <mergeCell ref="B289:D289"/>
    <mergeCell ref="B284:D284"/>
    <mergeCell ref="B285:D285"/>
    <mergeCell ref="B286:D286"/>
    <mergeCell ref="B287:D287"/>
    <mergeCell ref="B288:D288"/>
    <mergeCell ref="B276:D276"/>
    <mergeCell ref="B277:D277"/>
    <mergeCell ref="B278:D278"/>
    <mergeCell ref="B279:D279"/>
    <mergeCell ref="B280:D280"/>
    <mergeCell ref="B281:D281"/>
    <mergeCell ref="B282:D282"/>
    <mergeCell ref="B283:D283"/>
    <mergeCell ref="B275:D275"/>
    <mergeCell ref="B273:D273"/>
    <mergeCell ref="B274:D274"/>
    <mergeCell ref="B255:D255"/>
    <mergeCell ref="B256:D256"/>
    <mergeCell ref="B257:D257"/>
    <mergeCell ref="B258:D258"/>
    <mergeCell ref="B259:D259"/>
    <mergeCell ref="B217:D217"/>
    <mergeCell ref="B214:D214"/>
    <mergeCell ref="B215:D215"/>
    <mergeCell ref="B216:D216"/>
    <mergeCell ref="B247:D247"/>
    <mergeCell ref="B241:D241"/>
    <mergeCell ref="B242:D242"/>
    <mergeCell ref="B243:D243"/>
    <mergeCell ref="B244:D244"/>
    <mergeCell ref="B245:D245"/>
    <mergeCell ref="B246:D246"/>
    <mergeCell ref="B240:D240"/>
    <mergeCell ref="B239:D239"/>
    <mergeCell ref="B236:D236"/>
    <mergeCell ref="B237:D237"/>
    <mergeCell ref="B238:D238"/>
    <mergeCell ref="B235:D235"/>
    <mergeCell ref="B234:D234"/>
    <mergeCell ref="B233:D233"/>
    <mergeCell ref="B252:D252"/>
    <mergeCell ref="B253:D253"/>
    <mergeCell ref="B254:D254"/>
    <mergeCell ref="B248:D248"/>
    <mergeCell ref="B249:D249"/>
    <mergeCell ref="B250:D250"/>
    <mergeCell ref="B251:D251"/>
    <mergeCell ref="B192:D192"/>
    <mergeCell ref="B193:D193"/>
    <mergeCell ref="B194:D194"/>
    <mergeCell ref="B195:D195"/>
    <mergeCell ref="B230:D230"/>
    <mergeCell ref="B231:D231"/>
    <mergeCell ref="B232:D232"/>
    <mergeCell ref="B227:D227"/>
    <mergeCell ref="B228:D228"/>
    <mergeCell ref="B229:D229"/>
    <mergeCell ref="B223:D223"/>
    <mergeCell ref="B224:D224"/>
    <mergeCell ref="B225:D225"/>
    <mergeCell ref="B226:D226"/>
    <mergeCell ref="B221:D221"/>
    <mergeCell ref="B222:D222"/>
    <mergeCell ref="B220:D220"/>
    <mergeCell ref="B218:D218"/>
    <mergeCell ref="B219:D219"/>
    <mergeCell ref="B169:D169"/>
    <mergeCell ref="B170:D170"/>
    <mergeCell ref="B171:D171"/>
    <mergeCell ref="B172:D172"/>
    <mergeCell ref="B164:D164"/>
    <mergeCell ref="B165:D165"/>
    <mergeCell ref="B166:D166"/>
    <mergeCell ref="B167:D167"/>
    <mergeCell ref="B168:D168"/>
    <mergeCell ref="B213:D213"/>
    <mergeCell ref="B211:D211"/>
    <mergeCell ref="B212:D212"/>
    <mergeCell ref="B207:D207"/>
    <mergeCell ref="B208:D208"/>
    <mergeCell ref="B209:D209"/>
    <mergeCell ref="B210:D210"/>
    <mergeCell ref="B206:D206"/>
    <mergeCell ref="B203:D203"/>
    <mergeCell ref="B204:D204"/>
    <mergeCell ref="B205:D205"/>
    <mergeCell ref="B200:D200"/>
    <mergeCell ref="B201:D201"/>
    <mergeCell ref="B202:D202"/>
    <mergeCell ref="B196:D196"/>
    <mergeCell ref="B197:D197"/>
    <mergeCell ref="B198:D198"/>
    <mergeCell ref="B188:D188"/>
    <mergeCell ref="B199:D199"/>
    <mergeCell ref="B190:D190"/>
    <mergeCell ref="B191:D191"/>
    <mergeCell ref="B189:D189"/>
    <mergeCell ref="B185:D185"/>
    <mergeCell ref="B186:D186"/>
    <mergeCell ref="B187:D187"/>
    <mergeCell ref="B183:D183"/>
    <mergeCell ref="B184:D184"/>
    <mergeCell ref="B179:D179"/>
    <mergeCell ref="B180:D180"/>
    <mergeCell ref="B181:D181"/>
    <mergeCell ref="B182:D182"/>
    <mergeCell ref="B175:D175"/>
    <mergeCell ref="B176:D176"/>
    <mergeCell ref="B177:D177"/>
    <mergeCell ref="B178:D178"/>
    <mergeCell ref="B173:D173"/>
    <mergeCell ref="B174:D174"/>
    <mergeCell ref="B163:D163"/>
    <mergeCell ref="B162:D162"/>
    <mergeCell ref="B160:D160"/>
    <mergeCell ref="B161:D161"/>
    <mergeCell ref="B157:D157"/>
    <mergeCell ref="B158:D158"/>
    <mergeCell ref="B159:D159"/>
    <mergeCell ref="B155:D155"/>
    <mergeCell ref="B153:D153"/>
    <mergeCell ref="B154:D154"/>
    <mergeCell ref="B156:D156"/>
    <mergeCell ref="B152:D152"/>
    <mergeCell ref="B150:D150"/>
    <mergeCell ref="B151:D151"/>
    <mergeCell ref="B145:D145"/>
    <mergeCell ref="B146:D146"/>
    <mergeCell ref="B147:D147"/>
    <mergeCell ref="B148:D148"/>
    <mergeCell ref="B149:D149"/>
    <mergeCell ref="B113:D113"/>
    <mergeCell ref="B114:D114"/>
    <mergeCell ref="B115:D115"/>
    <mergeCell ref="B144:D144"/>
    <mergeCell ref="B136:D136"/>
    <mergeCell ref="B134:D134"/>
    <mergeCell ref="B135:D135"/>
    <mergeCell ref="B133:D133"/>
    <mergeCell ref="B127:D127"/>
    <mergeCell ref="B128:D128"/>
    <mergeCell ref="B129:D129"/>
    <mergeCell ref="B130:D130"/>
    <mergeCell ref="B131:D131"/>
    <mergeCell ref="B132:D132"/>
    <mergeCell ref="B126:D126"/>
    <mergeCell ref="B137:D137"/>
    <mergeCell ref="B138:D138"/>
    <mergeCell ref="B139:D139"/>
    <mergeCell ref="B140:D140"/>
    <mergeCell ref="B141:D141"/>
    <mergeCell ref="B142:D142"/>
    <mergeCell ref="B143:D143"/>
    <mergeCell ref="B121:D121"/>
    <mergeCell ref="B122:D122"/>
    <mergeCell ref="B123:D123"/>
    <mergeCell ref="B124:D124"/>
    <mergeCell ref="B125:D125"/>
    <mergeCell ref="B119:D119"/>
    <mergeCell ref="B120:D120"/>
    <mergeCell ref="B116:D116"/>
    <mergeCell ref="B117:D117"/>
    <mergeCell ref="B118:D118"/>
    <mergeCell ref="B100:D100"/>
    <mergeCell ref="B101:D101"/>
    <mergeCell ref="B96:D96"/>
    <mergeCell ref="B97:D97"/>
    <mergeCell ref="B88:D88"/>
    <mergeCell ref="B89:D89"/>
    <mergeCell ref="B90:D90"/>
    <mergeCell ref="B91:D91"/>
    <mergeCell ref="B92:D92"/>
    <mergeCell ref="B93:D93"/>
    <mergeCell ref="B94:D94"/>
    <mergeCell ref="B95:D95"/>
    <mergeCell ref="B105:D105"/>
    <mergeCell ref="B106:D106"/>
    <mergeCell ref="B107:D107"/>
    <mergeCell ref="B108:D108"/>
    <mergeCell ref="B102:D102"/>
    <mergeCell ref="B103:D103"/>
    <mergeCell ref="B104:D104"/>
    <mergeCell ref="B39:D39"/>
    <mergeCell ref="B40:D40"/>
    <mergeCell ref="B38:D38"/>
    <mergeCell ref="B37:D37"/>
    <mergeCell ref="B20:D20"/>
    <mergeCell ref="B49:D49"/>
    <mergeCell ref="B50:D50"/>
    <mergeCell ref="B45:D45"/>
    <mergeCell ref="B46:D46"/>
    <mergeCell ref="B47:D47"/>
    <mergeCell ref="B48:D48"/>
    <mergeCell ref="B44:D44"/>
    <mergeCell ref="B84:D84"/>
    <mergeCell ref="B85:D85"/>
    <mergeCell ref="B86:D86"/>
    <mergeCell ref="B87:D87"/>
    <mergeCell ref="B82:D82"/>
    <mergeCell ref="B83:D83"/>
    <mergeCell ref="B81:D81"/>
    <mergeCell ref="B80:D80"/>
    <mergeCell ref="B78:D78"/>
    <mergeCell ref="B79:D79"/>
    <mergeCell ref="B74:D74"/>
    <mergeCell ref="B75:D75"/>
    <mergeCell ref="B76:D76"/>
    <mergeCell ref="B77:D77"/>
    <mergeCell ref="B61:D61"/>
    <mergeCell ref="B62:D62"/>
    <mergeCell ref="B58:D58"/>
    <mergeCell ref="B9:D9"/>
    <mergeCell ref="B33:D33"/>
    <mergeCell ref="B34:D34"/>
    <mergeCell ref="B35:D35"/>
    <mergeCell ref="B36:D36"/>
    <mergeCell ref="B32:D32"/>
    <mergeCell ref="B31:D31"/>
    <mergeCell ref="B30:D30"/>
    <mergeCell ref="B28:D28"/>
    <mergeCell ref="B29:D29"/>
    <mergeCell ref="B24:D24"/>
    <mergeCell ref="B25:D25"/>
    <mergeCell ref="B26:D26"/>
    <mergeCell ref="B27:D27"/>
    <mergeCell ref="B23:D23"/>
    <mergeCell ref="B21:D21"/>
    <mergeCell ref="B22:D22"/>
    <mergeCell ref="B19:D19"/>
    <mergeCell ref="B17:D17"/>
    <mergeCell ref="B18:D18"/>
    <mergeCell ref="B16:D16"/>
    <mergeCell ref="B14:D14"/>
    <mergeCell ref="B15:D15"/>
    <mergeCell ref="B13:D13"/>
    <mergeCell ref="B10:D10"/>
    <mergeCell ref="B11:D11"/>
    <mergeCell ref="B12:D12"/>
    <mergeCell ref="B314:D314"/>
    <mergeCell ref="B42:D42"/>
    <mergeCell ref="B43:D43"/>
    <mergeCell ref="B41:D41"/>
    <mergeCell ref="B67:D67"/>
    <mergeCell ref="B68:D68"/>
    <mergeCell ref="B69:D69"/>
    <mergeCell ref="B66:D66"/>
    <mergeCell ref="B65:D65"/>
    <mergeCell ref="B63:D63"/>
    <mergeCell ref="B64:D64"/>
    <mergeCell ref="B60:D60"/>
    <mergeCell ref="B73:D73"/>
    <mergeCell ref="B70:D70"/>
    <mergeCell ref="B71:D71"/>
    <mergeCell ref="B72:D72"/>
    <mergeCell ref="B51:D51"/>
    <mergeCell ref="B52:D52"/>
    <mergeCell ref="B53:D53"/>
    <mergeCell ref="B54:D54"/>
    <mergeCell ref="B59:D59"/>
    <mergeCell ref="B57:D57"/>
    <mergeCell ref="B55:D55"/>
    <mergeCell ref="B56:D56"/>
    <mergeCell ref="B109:D109"/>
    <mergeCell ref="B110:D110"/>
    <mergeCell ref="B112:D112"/>
    <mergeCell ref="B111:D111"/>
    <mergeCell ref="B98:D98"/>
    <mergeCell ref="B99:D99"/>
    <mergeCell ref="E314:F314"/>
    <mergeCell ref="G314:J314"/>
    <mergeCell ref="N314:O314"/>
    <mergeCell ref="P314:Q314"/>
    <mergeCell ref="S314:T314"/>
    <mergeCell ref="U314:V314"/>
    <mergeCell ref="W314:X314"/>
    <mergeCell ref="B403:D403"/>
    <mergeCell ref="E403:F403"/>
    <mergeCell ref="G403:J403"/>
    <mergeCell ref="N403:O403"/>
    <mergeCell ref="P403:Q403"/>
    <mergeCell ref="S403:T403"/>
    <mergeCell ref="U403:V403"/>
    <mergeCell ref="W403:X403"/>
    <mergeCell ref="S797:X797"/>
    <mergeCell ref="S804:X804"/>
    <mergeCell ref="B318:D318"/>
    <mergeCell ref="B356:D356"/>
    <mergeCell ref="B357:D357"/>
    <mergeCell ref="B358:D358"/>
    <mergeCell ref="B359:D359"/>
    <mergeCell ref="B360:D360"/>
    <mergeCell ref="B353:D353"/>
    <mergeCell ref="B354:D354"/>
    <mergeCell ref="B355:D355"/>
    <mergeCell ref="B348:D348"/>
    <mergeCell ref="B349:D349"/>
    <mergeCell ref="B350:D350"/>
    <mergeCell ref="B351:D351"/>
  </mergeCells>
  <pageMargins left="0.56000000000000005" right="0.33" top="0.4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cquy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BinhTP</dc:creator>
  <cp:lastModifiedBy>BinhTP</cp:lastModifiedBy>
  <cp:lastPrinted>2020-06-02T09:15:57Z</cp:lastPrinted>
  <dcterms:created xsi:type="dcterms:W3CDTF">2020-05-20T02:21:12Z</dcterms:created>
  <dcterms:modified xsi:type="dcterms:W3CDTF">2020-06-02T09:18:39Z</dcterms:modified>
</cp:coreProperties>
</file>